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10.152.184.200\70_事務部\01.企画課関係\契約情報の公表\R6年度\"/>
    </mc:Choice>
  </mc:AlternateContent>
  <xr:revisionPtr revIDLastSave="0" documentId="12_ncr:500000_{FFFC54BF-10C8-4372-A0E7-103A89A8C55E}" xr6:coauthVersionLast="31" xr6:coauthVersionMax="31" xr10:uidLastSave="{00000000-0000-0000-0000-000000000000}"/>
  <bookViews>
    <workbookView xWindow="0" yWindow="0" windowWidth="19200" windowHeight="11295" activeTab="1" xr2:uid="{00000000-000D-0000-FFFF-FFFF00000000}"/>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0" hidden="1">'競争入札（工事）'!$B$6:$N$11</definedName>
    <definedName name="_xlnm._FilterDatabase" localSheetId="1" hidden="1">'競争入札（物品役務等）'!$A$6:$P$58</definedName>
    <definedName name="_xlnm._FilterDatabase" localSheetId="2" hidden="1">'随意契約（工事）'!$B$6:$N$12</definedName>
    <definedName name="_xlnm._FilterDatabase" localSheetId="3" hidden="1">'随意契約（物品役務等）'!$A$6:$N$53</definedName>
    <definedName name="_xlnm.Print_Area" localSheetId="0">'競争入札（工事）'!$A$1:$N$11</definedName>
    <definedName name="_xlnm.Print_Area" localSheetId="1">'競争入札（物品役務等）'!$A$1:$N$58</definedName>
    <definedName name="_xlnm.Print_Area" localSheetId="2">'随意契約（工事）'!$A$1:$N$12</definedName>
    <definedName name="_xlnm.Print_Area" localSheetId="3">'随意契約（物品役務等）'!$A$1:$N$53</definedName>
    <definedName name="_xlnm.Print_Titles" localSheetId="0">'競争入札（工事）'!$1:$6</definedName>
    <definedName name="_xlnm.Print_Titles" localSheetId="1">'競争入札（物品役務等）'!$1:$6</definedName>
    <definedName name="_xlnm.Print_Titles" localSheetId="2">'随意契約（工事）'!$1:$6</definedName>
    <definedName name="_xlnm.Print_Titles" localSheetId="3">'随意契約（物品役務等）'!$1:$6</definedName>
  </definedNames>
  <calcPr calcId="162913"/>
</workbook>
</file>

<file path=xl/calcChain.xml><?xml version="1.0" encoding="utf-8"?>
<calcChain xmlns="http://schemas.openxmlformats.org/spreadsheetml/2006/main">
  <c r="O54" i="2" l="1"/>
  <c r="P54" i="2" s="1"/>
  <c r="Q54" i="2"/>
  <c r="P48" i="4" l="1"/>
  <c r="Q48" i="4"/>
  <c r="P49" i="4"/>
  <c r="Q49" i="4"/>
  <c r="P50" i="4"/>
  <c r="Q50" i="4"/>
  <c r="O48" i="4"/>
  <c r="O49" i="4"/>
  <c r="O50" i="4"/>
  <c r="O44" i="4" l="1"/>
  <c r="P44" i="4"/>
  <c r="Q44" i="4"/>
  <c r="O45" i="4"/>
  <c r="P45" i="4" s="1"/>
  <c r="O46" i="4"/>
  <c r="P46" i="4" s="1"/>
  <c r="O47" i="4"/>
  <c r="Q47" i="4" s="1"/>
  <c r="Q45" i="4" l="1"/>
  <c r="P47" i="4"/>
  <c r="Q46" i="4"/>
  <c r="O43" i="4"/>
  <c r="Q43" i="4" s="1"/>
  <c r="O42" i="4"/>
  <c r="Q42" i="4" s="1"/>
  <c r="P43" i="4" l="1"/>
  <c r="P42" i="4"/>
  <c r="Q51" i="2" l="1"/>
  <c r="Q52" i="2"/>
  <c r="Q53" i="2"/>
  <c r="P51" i="2"/>
  <c r="P52" i="2"/>
  <c r="P53" i="2"/>
  <c r="O51" i="2"/>
  <c r="O52" i="2"/>
  <c r="O53" i="2"/>
  <c r="O50" i="2" l="1"/>
  <c r="Q50" i="2" s="1"/>
  <c r="P50" i="2"/>
  <c r="O49" i="2" l="1"/>
  <c r="P49" i="2" s="1"/>
  <c r="O48" i="2"/>
  <c r="Q48" i="2" s="1"/>
  <c r="P48" i="2" l="1"/>
  <c r="Q49" i="2"/>
  <c r="O41" i="4"/>
  <c r="P41" i="4" s="1"/>
  <c r="O40" i="4"/>
  <c r="P40" i="4" s="1"/>
  <c r="Q40" i="4" l="1"/>
  <c r="Q41" i="4"/>
  <c r="O47" i="2" l="1"/>
  <c r="P47" i="2" s="1"/>
  <c r="O46" i="2"/>
  <c r="Q46" i="2" s="1"/>
  <c r="O39" i="4"/>
  <c r="Q39" i="4" s="1"/>
  <c r="O38" i="4"/>
  <c r="P38" i="4" s="1"/>
  <c r="O37" i="4"/>
  <c r="P37" i="4" s="1"/>
  <c r="P46" i="2" l="1"/>
  <c r="Q47" i="2"/>
  <c r="Q37" i="4"/>
  <c r="Q38" i="4"/>
  <c r="P39" i="4"/>
  <c r="O45" i="2" l="1"/>
  <c r="P45" i="2" s="1"/>
  <c r="O44" i="2"/>
  <c r="Q45" i="2" l="1"/>
  <c r="O30" i="4" l="1"/>
  <c r="Q30" i="4" s="1"/>
  <c r="O31" i="4"/>
  <c r="Q31" i="4" s="1"/>
  <c r="O32" i="4"/>
  <c r="P32" i="4" s="1"/>
  <c r="O33" i="4"/>
  <c r="P33" i="4" s="1"/>
  <c r="O34" i="4"/>
  <c r="Q34" i="4" s="1"/>
  <c r="O35" i="4"/>
  <c r="Q35" i="4" s="1"/>
  <c r="O36" i="4"/>
  <c r="P36" i="4" s="1"/>
  <c r="P30" i="4" l="1"/>
  <c r="P35" i="4"/>
  <c r="P34" i="4"/>
  <c r="P31" i="4"/>
  <c r="Q33" i="4"/>
  <c r="Q36" i="4"/>
  <c r="Q32" i="4"/>
  <c r="O29" i="4"/>
  <c r="Q29" i="4" s="1"/>
  <c r="P44" i="2"/>
  <c r="O43" i="2"/>
  <c r="P43" i="2" s="1"/>
  <c r="O42" i="2"/>
  <c r="P42" i="2" s="1"/>
  <c r="Q43" i="2" l="1"/>
  <c r="P29" i="4"/>
  <c r="Q44" i="2"/>
  <c r="Q42" i="2"/>
  <c r="O41" i="2"/>
  <c r="Q41" i="2" s="1"/>
  <c r="P41" i="2" l="1"/>
  <c r="O28" i="4"/>
  <c r="P28" i="4" s="1"/>
  <c r="Q28" i="4" l="1"/>
  <c r="O40" i="2"/>
  <c r="P40" i="2" s="1"/>
  <c r="Q40" i="2" l="1"/>
  <c r="O39" i="2"/>
  <c r="Q39" i="2" s="1"/>
  <c r="P39" i="2" l="1"/>
  <c r="O7" i="1"/>
  <c r="Q7" i="1" s="1"/>
  <c r="P7" i="1" l="1"/>
  <c r="O9" i="4"/>
  <c r="P9" i="4" s="1"/>
  <c r="O8" i="3"/>
  <c r="P8" i="3" s="1"/>
  <c r="Q8" i="3" l="1"/>
  <c r="Q9" i="4"/>
  <c r="O7" i="3"/>
  <c r="P7" i="3" s="1"/>
  <c r="Q7" i="3" l="1"/>
  <c r="O36" i="2" l="1"/>
  <c r="P36" i="2" s="1"/>
  <c r="O37" i="2"/>
  <c r="P37" i="2" s="1"/>
  <c r="O38" i="2"/>
  <c r="P38" i="2" s="1"/>
  <c r="Q38" i="2" l="1"/>
  <c r="Q36" i="2"/>
  <c r="Q37" i="2"/>
  <c r="O27" i="4"/>
  <c r="Q27" i="4" s="1"/>
  <c r="P27" i="4" l="1"/>
  <c r="O26" i="2"/>
  <c r="P26" i="2" s="1"/>
  <c r="Q26" i="2"/>
  <c r="O27" i="2"/>
  <c r="P27" i="2" s="1"/>
  <c r="O28" i="2"/>
  <c r="Q28" i="2" s="1"/>
  <c r="O29" i="2"/>
  <c r="Q29" i="2" s="1"/>
  <c r="P29" i="2"/>
  <c r="O30" i="2"/>
  <c r="P30" i="2" s="1"/>
  <c r="O31" i="2"/>
  <c r="P31" i="2" s="1"/>
  <c r="O32" i="2"/>
  <c r="Q32" i="2" s="1"/>
  <c r="O33" i="2"/>
  <c r="Q33" i="2" s="1"/>
  <c r="O34" i="2"/>
  <c r="P34" i="2" s="1"/>
  <c r="O35" i="2"/>
  <c r="P35" i="2" s="1"/>
  <c r="O25" i="2"/>
  <c r="P25" i="2" s="1"/>
  <c r="O26" i="4"/>
  <c r="Q26" i="4" s="1"/>
  <c r="O25" i="4"/>
  <c r="P25" i="4" s="1"/>
  <c r="P33" i="2" l="1"/>
  <c r="Q30" i="2"/>
  <c r="P28" i="2"/>
  <c r="P32" i="2"/>
  <c r="Q34" i="2"/>
  <c r="Q35" i="2"/>
  <c r="Q31" i="2"/>
  <c r="Q27" i="2"/>
  <c r="Q25" i="2"/>
  <c r="Q25" i="4"/>
  <c r="P26" i="4"/>
  <c r="O24" i="2"/>
  <c r="Q24" i="2" s="1"/>
  <c r="P24" i="2" l="1"/>
  <c r="O21" i="4"/>
  <c r="P21" i="4" s="1"/>
  <c r="O22" i="4"/>
  <c r="Q22" i="4" s="1"/>
  <c r="O23" i="4"/>
  <c r="Q23" i="4" s="1"/>
  <c r="O24" i="4"/>
  <c r="Q24" i="4" s="1"/>
  <c r="Q21" i="4" l="1"/>
  <c r="P22" i="4"/>
  <c r="P24" i="4"/>
  <c r="P23" i="4"/>
  <c r="O21" i="2"/>
  <c r="Q21" i="2" s="1"/>
  <c r="O22" i="2"/>
  <c r="Q22" i="2" s="1"/>
  <c r="O23" i="2"/>
  <c r="P23" i="2" s="1"/>
  <c r="P22" i="2" l="1"/>
  <c r="P21" i="2"/>
  <c r="Q23" i="2"/>
  <c r="O14" i="4"/>
  <c r="P14" i="4" s="1"/>
  <c r="O15" i="4"/>
  <c r="Q15" i="4" s="1"/>
  <c r="O16" i="4"/>
  <c r="P16" i="4" s="1"/>
  <c r="O17" i="4"/>
  <c r="P17" i="4" s="1"/>
  <c r="O18" i="4"/>
  <c r="P18" i="4" s="1"/>
  <c r="O19" i="4"/>
  <c r="Q19" i="4" s="1"/>
  <c r="O20" i="4"/>
  <c r="Q20" i="4" s="1"/>
  <c r="P20" i="4" l="1"/>
  <c r="Q18" i="4"/>
  <c r="P19" i="4"/>
  <c r="P15" i="4"/>
  <c r="Q17" i="4"/>
  <c r="Q16" i="4"/>
  <c r="Q14" i="4"/>
  <c r="O13" i="4"/>
  <c r="Q13" i="4" s="1"/>
  <c r="O20" i="2"/>
  <c r="P20" i="2" s="1"/>
  <c r="O19" i="2"/>
  <c r="P19" i="2" s="1"/>
  <c r="Q19" i="2" l="1"/>
  <c r="Q20" i="2"/>
  <c r="P13" i="4"/>
  <c r="O12" i="2"/>
  <c r="Q12" i="2" s="1"/>
  <c r="O13" i="2"/>
  <c r="Q13" i="2" s="1"/>
  <c r="O11" i="2"/>
  <c r="Q11" i="2" s="1"/>
  <c r="O14" i="2"/>
  <c r="Q14" i="2" s="1"/>
  <c r="P14" i="2" l="1"/>
  <c r="P13" i="2"/>
  <c r="P12" i="2"/>
  <c r="P11" i="2"/>
  <c r="O12" i="4"/>
  <c r="P12" i="4" s="1"/>
  <c r="Q12" i="4" l="1"/>
  <c r="O16" i="2"/>
  <c r="P16" i="2" s="1"/>
  <c r="O15" i="2"/>
  <c r="P15" i="2" s="1"/>
  <c r="Q16" i="2" l="1"/>
  <c r="Q15" i="2"/>
  <c r="O17" i="2"/>
  <c r="Q17" i="2" s="1"/>
  <c r="P17" i="2" l="1"/>
  <c r="O18" i="2"/>
  <c r="Q18" i="2" s="1"/>
  <c r="O11" i="4"/>
  <c r="Q11" i="4" s="1"/>
  <c r="O10" i="4"/>
  <c r="P10" i="4" s="1"/>
  <c r="P18" i="2" l="1"/>
  <c r="Q10" i="4"/>
  <c r="P11" i="4"/>
  <c r="O8" i="4"/>
  <c r="Q8" i="4" s="1"/>
  <c r="P8" i="4" l="1"/>
  <c r="O7" i="4"/>
  <c r="P7" i="4" s="1"/>
  <c r="Q7" i="4" l="1"/>
  <c r="O8" i="2"/>
  <c r="P8" i="2" s="1"/>
  <c r="O9" i="2"/>
  <c r="Q9" i="2" s="1"/>
  <c r="O10" i="2"/>
  <c r="P10" i="2" s="1"/>
  <c r="P9" i="2" l="1"/>
  <c r="Q10" i="2"/>
  <c r="Q8" i="2"/>
  <c r="O8" i="1" l="1"/>
  <c r="P8" i="1" s="1"/>
  <c r="O7" i="2"/>
  <c r="P7" i="2" s="1"/>
  <c r="Q8" i="1" l="1"/>
  <c r="Q7" i="2"/>
  <c r="O9" i="3" l="1"/>
  <c r="Q9" i="3" s="1"/>
  <c r="P9" i="3" l="1"/>
</calcChain>
</file>

<file path=xl/sharedStrings.xml><?xml version="1.0" encoding="utf-8"?>
<sst xmlns="http://schemas.openxmlformats.org/spreadsheetml/2006/main" count="652" uniqueCount="220">
  <si>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コウジ</t>
    </rPh>
    <phoneticPr fontId="3"/>
  </si>
  <si>
    <t>工事の名称、場所、期間及び種別</t>
    <rPh sb="0" eb="2">
      <t>コウジ</t>
    </rPh>
    <rPh sb="3" eb="5">
      <t>メイショウ</t>
    </rPh>
    <rPh sb="6" eb="8">
      <t>バショ</t>
    </rPh>
    <rPh sb="9" eb="11">
      <t>キカン</t>
    </rPh>
    <rPh sb="11" eb="12">
      <t>オヨ</t>
    </rPh>
    <rPh sb="13" eb="15">
      <t>シュベツ</t>
    </rPh>
    <phoneticPr fontId="3"/>
  </si>
  <si>
    <t>経理責任者の氏名、名称及び所在地</t>
    <rPh sb="0" eb="2">
      <t>ケイリ</t>
    </rPh>
    <rPh sb="2" eb="5">
      <t>セキニンシャ</t>
    </rPh>
    <rPh sb="6" eb="8">
      <t>シメイ</t>
    </rPh>
    <rPh sb="9" eb="11">
      <t>メイショウ</t>
    </rPh>
    <rPh sb="11" eb="12">
      <t>オヨ</t>
    </rPh>
    <rPh sb="13" eb="16">
      <t>ショザイチ</t>
    </rPh>
    <phoneticPr fontId="3"/>
  </si>
  <si>
    <t>契約を締結した日</t>
    <rPh sb="0" eb="2">
      <t>ケイヤク</t>
    </rPh>
    <rPh sb="3" eb="5">
      <t>テイケツ</t>
    </rPh>
    <rPh sb="7" eb="8">
      <t>ヒ</t>
    </rPh>
    <phoneticPr fontId="3"/>
  </si>
  <si>
    <t>予定価格（円）</t>
    <rPh sb="0" eb="2">
      <t>ヨテイ</t>
    </rPh>
    <rPh sb="2" eb="4">
      <t>カカク</t>
    </rPh>
    <rPh sb="5" eb="6">
      <t>エン</t>
    </rPh>
    <phoneticPr fontId="3"/>
  </si>
  <si>
    <t>契約金額（円）</t>
    <rPh sb="0" eb="2">
      <t>ケイヤク</t>
    </rPh>
    <rPh sb="2" eb="4">
      <t>キンガク</t>
    </rPh>
    <rPh sb="5" eb="6">
      <t>エン</t>
    </rPh>
    <phoneticPr fontId="3"/>
  </si>
  <si>
    <t>落札率
（％）</t>
    <rPh sb="0" eb="2">
      <t>ラクサツ</t>
    </rPh>
    <rPh sb="2" eb="3">
      <t>リツ</t>
    </rPh>
    <phoneticPr fontId="3"/>
  </si>
  <si>
    <t>備　考</t>
    <rPh sb="0" eb="1">
      <t>ソナエ</t>
    </rPh>
    <rPh sb="2" eb="3">
      <t>コウ</t>
    </rPh>
    <phoneticPr fontId="3"/>
  </si>
  <si>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コウジ</t>
    </rPh>
    <phoneticPr fontId="3"/>
  </si>
  <si>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7">
      <t>モトズ</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3"/>
  </si>
  <si>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7">
      <t>モトズ</t>
    </rPh>
    <rPh sb="18" eb="20">
      <t>ズイイ</t>
    </rPh>
    <rPh sb="20" eb="22">
      <t>ケイヤク</t>
    </rPh>
    <rPh sb="23" eb="24">
      <t>カカ</t>
    </rPh>
    <rPh sb="25" eb="27">
      <t>ジョウホウ</t>
    </rPh>
    <rPh sb="28" eb="30">
      <t>コウヒョウ</t>
    </rPh>
    <rPh sb="31" eb="33">
      <t>ブッピン</t>
    </rPh>
    <rPh sb="33" eb="35">
      <t>エキム</t>
    </rPh>
    <rPh sb="35" eb="36">
      <t>トウ</t>
    </rPh>
    <phoneticPr fontId="3"/>
  </si>
  <si>
    <t>（別紙２）</t>
    <rPh sb="1" eb="3">
      <t>ベッシ</t>
    </rPh>
    <phoneticPr fontId="3"/>
  </si>
  <si>
    <t>（別紙１）</t>
    <rPh sb="1" eb="3">
      <t>ベッシ</t>
    </rPh>
    <phoneticPr fontId="3"/>
  </si>
  <si>
    <t>（別紙３）</t>
    <rPh sb="1" eb="3">
      <t>ベッシ</t>
    </rPh>
    <phoneticPr fontId="3"/>
  </si>
  <si>
    <t>再就職の役員の数（人）</t>
    <rPh sb="0" eb="3">
      <t>サイシュウショク</t>
    </rPh>
    <rPh sb="4" eb="6">
      <t>ヤクイン</t>
    </rPh>
    <rPh sb="7" eb="8">
      <t>カズ</t>
    </rPh>
    <rPh sb="9" eb="10">
      <t>ニン</t>
    </rPh>
    <phoneticPr fontId="3"/>
  </si>
  <si>
    <t>（別紙４）</t>
    <rPh sb="1" eb="3">
      <t>ベッシ</t>
    </rPh>
    <phoneticPr fontId="3"/>
  </si>
  <si>
    <t>一般競争入札・指名競争入札及び公募型企画競争の別</t>
    <rPh sb="0" eb="2">
      <t>イッパン</t>
    </rPh>
    <rPh sb="2" eb="4">
      <t>キョウソウ</t>
    </rPh>
    <rPh sb="4" eb="6">
      <t>ニュウサツ</t>
    </rPh>
    <rPh sb="7" eb="9">
      <t>シメイ</t>
    </rPh>
    <rPh sb="9" eb="11">
      <t>キョウソウ</t>
    </rPh>
    <rPh sb="11" eb="13">
      <t>ニュウサツ</t>
    </rPh>
    <rPh sb="13" eb="14">
      <t>オヨ</t>
    </rPh>
    <rPh sb="15" eb="18">
      <t>コウボガタ</t>
    </rPh>
    <rPh sb="18" eb="20">
      <t>キカク</t>
    </rPh>
    <rPh sb="20" eb="22">
      <t>キョウソウ</t>
    </rPh>
    <rPh sb="23" eb="24">
      <t>ベツ</t>
    </rPh>
    <phoneticPr fontId="3"/>
  </si>
  <si>
    <t>契約の相手方の氏名及び住所</t>
    <rPh sb="0" eb="2">
      <t>ケイヤク</t>
    </rPh>
    <rPh sb="3" eb="5">
      <t>アイテ</t>
    </rPh>
    <rPh sb="5" eb="6">
      <t>カタ</t>
    </rPh>
    <rPh sb="7" eb="9">
      <t>シメイ</t>
    </rPh>
    <rPh sb="9" eb="10">
      <t>オヨ</t>
    </rPh>
    <rPh sb="11" eb="13">
      <t>ジュウショ</t>
    </rPh>
    <phoneticPr fontId="3"/>
  </si>
  <si>
    <t>随意契約によることとした理由及び会計規程等の根拠条文</t>
    <rPh sb="0" eb="2">
      <t>ズイイ</t>
    </rPh>
    <rPh sb="2" eb="4">
      <t>ケイヤク</t>
    </rPh>
    <rPh sb="12" eb="14">
      <t>リユウ</t>
    </rPh>
    <rPh sb="14" eb="15">
      <t>オヨ</t>
    </rPh>
    <rPh sb="16" eb="18">
      <t>カイケイ</t>
    </rPh>
    <rPh sb="18" eb="21">
      <t>キテイトウ</t>
    </rPh>
    <rPh sb="22" eb="24">
      <t>コンキョ</t>
    </rPh>
    <rPh sb="24" eb="26">
      <t>ジョウブン</t>
    </rPh>
    <phoneticPr fontId="3"/>
  </si>
  <si>
    <t>物品等又は役務の名称及び数量</t>
    <rPh sb="0" eb="2">
      <t>ブッピン</t>
    </rPh>
    <rPh sb="2" eb="3">
      <t>トウ</t>
    </rPh>
    <rPh sb="3" eb="4">
      <t>マタ</t>
    </rPh>
    <rPh sb="5" eb="7">
      <t>エキム</t>
    </rPh>
    <rPh sb="8" eb="10">
      <t>メイショウ</t>
    </rPh>
    <rPh sb="10" eb="11">
      <t>オヨ</t>
    </rPh>
    <rPh sb="12" eb="14">
      <t>スウリョウ</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</si>
  <si>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</si>
  <si>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</si>
  <si>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</si>
  <si>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</si>
  <si>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rPh sb="1" eb="2">
      <t>チュウ</t>
    </rPh>
    <rPh sb="5" eb="8">
      <t>サイシュウショク</t>
    </rPh>
    <rPh sb="9" eb="11">
      <t>ヤクイン</t>
    </rPh>
    <rPh sb="12" eb="13">
      <t>カズ</t>
    </rPh>
    <rPh sb="14" eb="15">
      <t>ヒト</t>
    </rPh>
    <rPh sb="17" eb="18">
      <t>ラン</t>
    </rPh>
    <rPh sb="24" eb="26">
      <t>コウセイ</t>
    </rPh>
    <rPh sb="26" eb="29">
      <t>ロウドウショウ</t>
    </rPh>
    <rPh sb="30" eb="32">
      <t>ショカン</t>
    </rPh>
    <rPh sb="32" eb="34">
      <t>コウエキ</t>
    </rPh>
    <rPh sb="34" eb="36">
      <t>ホウジン</t>
    </rPh>
    <rPh sb="37" eb="39">
      <t>ミンポウ</t>
    </rPh>
    <rPh sb="39" eb="40">
      <t>ダイ</t>
    </rPh>
    <rPh sb="42" eb="43">
      <t>ジョウ</t>
    </rPh>
    <rPh sb="44" eb="46">
      <t>キテイ</t>
    </rPh>
    <rPh sb="47" eb="48">
      <t>モト</t>
    </rPh>
    <rPh sb="50" eb="52">
      <t>セツリツ</t>
    </rPh>
    <rPh sb="55" eb="57">
      <t>ホウジン</t>
    </rPh>
    <rPh sb="63" eb="65">
      <t>キコウ</t>
    </rPh>
    <rPh sb="66" eb="68">
      <t>ジョウキン</t>
    </rPh>
    <rPh sb="68" eb="71">
      <t>ヤクショクイン</t>
    </rPh>
    <rPh sb="78" eb="80">
      <t>ヤクイン</t>
    </rPh>
    <rPh sb="84" eb="86">
      <t>ケイヤク</t>
    </rPh>
    <rPh sb="87" eb="89">
      <t>テイケツ</t>
    </rPh>
    <rPh sb="91" eb="92">
      <t>ヒ</t>
    </rPh>
    <rPh sb="93" eb="95">
      <t>ザイショク</t>
    </rPh>
    <rPh sb="103" eb="105">
      <t>ニンズウ</t>
    </rPh>
    <rPh sb="106" eb="108">
      <t>キサイ</t>
    </rPh>
    <phoneticPr fontId="3"/>
  </si>
  <si>
    <t>（注２）必要があるときは、各欄の配置を著しく変更することなく所要の調整を加えることができる。</t>
    <rPh sb="1" eb="2">
      <t>チュウ</t>
    </rPh>
    <rPh sb="4" eb="6">
      <t>ヒツヨウ</t>
    </rPh>
    <rPh sb="13" eb="14">
      <t>カク</t>
    </rPh>
    <rPh sb="14" eb="15">
      <t>ラン</t>
    </rPh>
    <rPh sb="16" eb="18">
      <t>ハイチ</t>
    </rPh>
    <rPh sb="19" eb="20">
      <t>イチジル</t>
    </rPh>
    <rPh sb="22" eb="24">
      <t>ヘンコウ</t>
    </rPh>
    <rPh sb="30" eb="32">
      <t>ショヨウ</t>
    </rPh>
    <rPh sb="33" eb="35">
      <t>チョウセイ</t>
    </rPh>
    <rPh sb="36" eb="37">
      <t>クワ</t>
    </rPh>
    <phoneticPr fontId="3"/>
  </si>
  <si>
    <t>（注３）公益法人の区分において、「公財」は「公益財団法人」、「公社」は「公益社団法人」、「特財」は「特例財団法人」、「特社」は「特例社団法人」をいう。</t>
    <rPh sb="1" eb="2">
      <t>チュウ</t>
    </rPh>
    <rPh sb="4" eb="6">
      <t>コウエキ</t>
    </rPh>
    <rPh sb="6" eb="8">
      <t>ホウジン</t>
    </rPh>
    <rPh sb="9" eb="11">
      <t>クブン</t>
    </rPh>
    <rPh sb="17" eb="18">
      <t>コウ</t>
    </rPh>
    <rPh sb="18" eb="19">
      <t>ザイ</t>
    </rPh>
    <rPh sb="22" eb="24">
      <t>コウエキ</t>
    </rPh>
    <rPh sb="24" eb="26">
      <t>ザイダン</t>
    </rPh>
    <rPh sb="26" eb="28">
      <t>ホウジン</t>
    </rPh>
    <rPh sb="31" eb="33">
      <t>コウシャ</t>
    </rPh>
    <rPh sb="36" eb="38">
      <t>コウエキ</t>
    </rPh>
    <rPh sb="38" eb="40">
      <t>シャダン</t>
    </rPh>
    <rPh sb="40" eb="42">
      <t>ホウジン</t>
    </rPh>
    <rPh sb="45" eb="46">
      <t>トク</t>
    </rPh>
    <rPh sb="46" eb="47">
      <t>ザイ</t>
    </rPh>
    <rPh sb="50" eb="52">
      <t>トクレイ</t>
    </rPh>
    <rPh sb="52" eb="54">
      <t>ザイダン</t>
    </rPh>
    <rPh sb="54" eb="56">
      <t>ホウジン</t>
    </rPh>
    <rPh sb="59" eb="60">
      <t>トク</t>
    </rPh>
    <rPh sb="60" eb="61">
      <t>シャ</t>
    </rPh>
    <rPh sb="64" eb="66">
      <t>トクレイ</t>
    </rPh>
    <rPh sb="66" eb="68">
      <t>シャダン</t>
    </rPh>
    <rPh sb="68" eb="70">
      <t>ホウジン</t>
    </rPh>
    <phoneticPr fontId="3"/>
  </si>
  <si>
    <t>一般競争入札</t>
  </si>
  <si>
    <t>－</t>
    <phoneticPr fontId="3"/>
  </si>
  <si>
    <t>会計規程第52条第4項による随意契約（契約の性質又は目的が競争を許さない場合）</t>
  </si>
  <si>
    <t>－</t>
  </si>
  <si>
    <t>国立病院機構鹿児島医療センター
　〒892-0853
　鹿児島市城山町8-1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</si>
  <si>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契約を締結した日の翌日</t>
    <rPh sb="0" eb="2">
      <t>ケイヤク</t>
    </rPh>
    <rPh sb="3" eb="5">
      <t>テイケツ</t>
    </rPh>
    <rPh sb="7" eb="8">
      <t>ヒ</t>
    </rPh>
    <rPh sb="9" eb="11">
      <t>ヨクジツ</t>
    </rPh>
    <phoneticPr fontId="3"/>
  </si>
  <si>
    <t>７２日以内</t>
    <rPh sb="2" eb="3">
      <t>ニチ</t>
    </rPh>
    <rPh sb="3" eb="5">
      <t>イナイ</t>
    </rPh>
    <phoneticPr fontId="3"/>
  </si>
  <si>
    <t>１年が経過する日</t>
    <rPh sb="1" eb="2">
      <t>ネン</t>
    </rPh>
    <rPh sb="3" eb="5">
      <t>ケイカ</t>
    </rPh>
    <rPh sb="7" eb="8">
      <t>ヒ</t>
    </rPh>
    <phoneticPr fontId="3"/>
  </si>
  <si>
    <t>アイティーアイ株式会社鹿児島支店
鹿児島県鹿児島市小松原2-24-15</t>
    <rPh sb="7" eb="11">
      <t>カブシキガイシャ</t>
    </rPh>
    <rPh sb="11" eb="14">
      <t>カゴシマ</t>
    </rPh>
    <rPh sb="14" eb="16">
      <t>シテン</t>
    </rPh>
    <rPh sb="17" eb="21">
      <t>カゴシマケン</t>
    </rPh>
    <rPh sb="21" eb="25">
      <t>カゴシマシ</t>
    </rPh>
    <rPh sb="25" eb="28">
      <t>コマツバラ</t>
    </rPh>
    <phoneticPr fontId="9"/>
  </si>
  <si>
    <t>キャノンメディカルシステムズ(株)
鹿児島市山之口町1-10</t>
    <rPh sb="14" eb="17">
      <t>カブ</t>
    </rPh>
    <rPh sb="18" eb="22">
      <t>カゴシマシ</t>
    </rPh>
    <rPh sb="22" eb="25">
      <t>ヤマノグチ</t>
    </rPh>
    <rPh sb="25" eb="26">
      <t>マチ</t>
    </rPh>
    <phoneticPr fontId="24"/>
  </si>
  <si>
    <t>一般競争入札</t>
    <rPh sb="0" eb="2">
      <t>イッパン</t>
    </rPh>
    <rPh sb="2" eb="4">
      <t>キョウソウ</t>
    </rPh>
    <rPh sb="4" eb="6">
      <t>ニュウサツ</t>
    </rPh>
    <phoneticPr fontId="3"/>
  </si>
  <si>
    <t>（株）アステム
鹿児島県鹿児島市宇宿2丁目4番7号</t>
    <rPh sb="1" eb="2">
      <t>カブ</t>
    </rPh>
    <phoneticPr fontId="3"/>
  </si>
  <si>
    <t>(株)アトル
鹿児島県鹿児島市西別府町２９４１番地１７</t>
    <rPh sb="1" eb="2">
      <t>カブ</t>
    </rPh>
    <phoneticPr fontId="3"/>
  </si>
  <si>
    <t>(株)オリエンタル歯科器材
鹿児島県鹿児島市草牟田2丁目3番5号</t>
    <rPh sb="1" eb="2">
      <t>カブ</t>
    </rPh>
    <rPh sb="9" eb="11">
      <t>シカ</t>
    </rPh>
    <rPh sb="11" eb="13">
      <t>キザイ</t>
    </rPh>
    <phoneticPr fontId="3"/>
  </si>
  <si>
    <t>バイオセンスCARTO3（心臓カテーテル用検査装置）保守</t>
    <phoneticPr fontId="3"/>
  </si>
  <si>
    <t>Up　To　Date</t>
    <phoneticPr fontId="3"/>
  </si>
  <si>
    <t>(株)ウォルターズ・クルワー・ジャパン</t>
    <rPh sb="0" eb="3">
      <t>カブ</t>
    </rPh>
    <phoneticPr fontId="9"/>
  </si>
  <si>
    <t>耳鼻科ナビゲーションシステム保守</t>
    <rPh sb="0" eb="3">
      <t>ジビカ</t>
    </rPh>
    <rPh sb="14" eb="16">
      <t>ホシュ</t>
    </rPh>
    <phoneticPr fontId="3"/>
  </si>
  <si>
    <t>放射線治療装置　Synergy保守</t>
    <rPh sb="0" eb="3">
      <t>ホウシャセン</t>
    </rPh>
    <rPh sb="3" eb="5">
      <t>チリョウ</t>
    </rPh>
    <rPh sb="5" eb="7">
      <t>ソウチ</t>
    </rPh>
    <rPh sb="15" eb="17">
      <t>ホシュ</t>
    </rPh>
    <phoneticPr fontId="3"/>
  </si>
  <si>
    <t>会計規程第52条第5項による随意契約（少額随契）</t>
    <rPh sb="19" eb="21">
      <t>ショウガク</t>
    </rPh>
    <rPh sb="21" eb="23">
      <t>ズイケイ</t>
    </rPh>
    <phoneticPr fontId="3"/>
  </si>
  <si>
    <t>一酸化窒素ガス管理システム賃貸借契約</t>
    <rPh sb="0" eb="5">
      <t>イッサンカチッソ</t>
    </rPh>
    <phoneticPr fontId="3"/>
  </si>
  <si>
    <t>国立病院機構鹿児島医療センター
　〒892-0853
　鹿児島市城山町8-2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</si>
  <si>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鹿児島市城山町8-3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</si>
  <si>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鹿児島市城山町8-4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</si>
  <si>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鹿児島市城山町8-5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</si>
  <si>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鹿児島市城山町8-6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</si>
  <si>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鹿児島市城山町8-7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</si>
  <si>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鹿児島市城山町8-8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</si>
  <si>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鹿児島市城山町8-9
　院長　田中　康博</t>
    <rPh sb="0" eb="2">
      <t>コクリツ</t>
    </rPh>
    <rPh sb="2" eb="4">
      <t>ビョウイン</t>
    </rPh>
    <rPh sb="4" eb="6">
      <t>キコウ</t>
    </rPh>
    <rPh sb="6" eb="9">
      <t>カゴシマ</t>
    </rPh>
    <rPh sb="9" eb="11">
      <t>イリョウ</t>
    </rPh>
    <rPh sb="28" eb="32">
      <t>カゴシマシ</t>
    </rPh>
    <rPh sb="32" eb="35">
      <t>シロヤマチョウ</t>
    </rPh>
    <rPh sb="40" eb="42">
      <t>インチョウ</t>
    </rPh>
    <rPh sb="43" eb="45">
      <t>タナカ</t>
    </rPh>
    <rPh sb="46" eb="48">
      <t>ヤスヒロ</t>
    </rPh>
    <phoneticPr fontId="3"/>
  </si>
  <si>
    <t>国立病院機構鹿児島医療センター
　〒892-0853
　鹿児島市城山町8-10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</si>
  <si>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鹿児島市城山町8-11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</si>
  <si>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国立病院機構鹿児島医療センター
　〒892-0853
　鹿児島市城山町8-12
　院長　田中　康博</t>
    <rPh sb="0" eb="2">
      <t>コクリツ</t>
    </rPh>
    <rPh sb="2" eb="4">
      <t>ビョウイン</t>
    </rPh>
    <rPh sb="4" eb="6">
      <t>キコウ</t>
    </rPh>
    <rPh sb="6" eb="9">
      <t>カゴシマ</t>
    </rPh>
    <rPh sb="9" eb="11">
      <t>イリョウ</t>
    </rPh>
    <rPh sb="28" eb="32">
      <t>カゴシマシ</t>
    </rPh>
    <rPh sb="32" eb="35">
      <t>シロヤマチョウ</t>
    </rPh>
    <rPh sb="41" eb="43">
      <t>インチョウ</t>
    </rPh>
    <rPh sb="44" eb="46">
      <t>タナカ</t>
    </rPh>
    <rPh sb="47" eb="49">
      <t>ヤスヒロ</t>
    </rPh>
    <phoneticPr fontId="3"/>
  </si>
  <si>
    <t>紙製品２品目単価契約</t>
    <rPh sb="0" eb="1">
      <t>カミ</t>
    </rPh>
    <rPh sb="1" eb="3">
      <t>セイヒン</t>
    </rPh>
    <rPh sb="6" eb="8">
      <t>タンカ</t>
    </rPh>
    <rPh sb="8" eb="10">
      <t>ケイヤク</t>
    </rPh>
    <phoneticPr fontId="3"/>
  </si>
  <si>
    <t>(株)ひおき
鹿児島市松原町5番7号</t>
    <rPh sb="0" eb="3">
      <t>カブ</t>
    </rPh>
    <rPh sb="7" eb="11">
      <t>カゴシマシ</t>
    </rPh>
    <rPh sb="11" eb="14">
      <t>マツバラチョウ</t>
    </rPh>
    <rPh sb="15" eb="16">
      <t>バン</t>
    </rPh>
    <rPh sb="17" eb="18">
      <t>ゴウ</t>
    </rPh>
    <phoneticPr fontId="3"/>
  </si>
  <si>
    <t>エア・ウォーター西日本（株）
福岡市博多区博多駅東２丁目１３番３４号</t>
    <rPh sb="8" eb="11">
      <t>ニシニホン</t>
    </rPh>
    <rPh sb="15" eb="18">
      <t>フクオカシ</t>
    </rPh>
    <rPh sb="18" eb="21">
      <t>ハカタク</t>
    </rPh>
    <rPh sb="21" eb="24">
      <t>ハカタエキ</t>
    </rPh>
    <rPh sb="24" eb="25">
      <t>ヒガシ</t>
    </rPh>
    <rPh sb="26" eb="28">
      <t>チョウメ</t>
    </rPh>
    <rPh sb="30" eb="31">
      <t>バン</t>
    </rPh>
    <rPh sb="33" eb="34">
      <t>ゴウ</t>
    </rPh>
    <phoneticPr fontId="25"/>
  </si>
  <si>
    <t>株式会社サウス・メディカル
鹿児島県鹿児島市永吉二丁目35番2号　　　　　　　　　　　　　　</t>
  </si>
  <si>
    <t>-</t>
  </si>
  <si>
    <t>-</t>
    <phoneticPr fontId="3"/>
  </si>
  <si>
    <t>(株)釜付メディカル
鹿児島市小松原1丁目59番15号</t>
    <rPh sb="0" eb="3">
      <t>カブシキガイシャ</t>
    </rPh>
    <rPh sb="3" eb="5">
      <t>カマツキ</t>
    </rPh>
    <phoneticPr fontId="5"/>
  </si>
  <si>
    <t>デジタルX線TVシステム　保守</t>
    <rPh sb="5" eb="6">
      <t>セン</t>
    </rPh>
    <rPh sb="13" eb="15">
      <t>ホシュ</t>
    </rPh>
    <phoneticPr fontId="3"/>
  </si>
  <si>
    <t>放射線治療計画システム　保守</t>
    <rPh sb="0" eb="3">
      <t>ホウシャセン</t>
    </rPh>
    <rPh sb="3" eb="5">
      <t>チリョウ</t>
    </rPh>
    <rPh sb="5" eb="7">
      <t>ケイカク</t>
    </rPh>
    <rPh sb="12" eb="14">
      <t>ホシュ</t>
    </rPh>
    <phoneticPr fontId="3"/>
  </si>
  <si>
    <t>(株）正晃
　鹿児島県鹿児島市東開町3番地23</t>
    <rPh sb="1" eb="2">
      <t>カブ</t>
    </rPh>
    <rPh sb="3" eb="5">
      <t>セイコウ</t>
    </rPh>
    <phoneticPr fontId="3"/>
  </si>
  <si>
    <t>(株）アステム
鹿児島県鹿児島市宇宿2丁目4番7号</t>
    <rPh sb="1" eb="2">
      <t>カブ</t>
    </rPh>
    <phoneticPr fontId="3"/>
  </si>
  <si>
    <t>(株)翔薬
鹿児島県鹿児島市新栄町2番22号</t>
    <rPh sb="1" eb="2">
      <t>カブ</t>
    </rPh>
    <rPh sb="3" eb="5">
      <t>ショウヤク</t>
    </rPh>
    <rPh sb="14" eb="17">
      <t>シンエイチョウ</t>
    </rPh>
    <rPh sb="18" eb="19">
      <t>バン</t>
    </rPh>
    <rPh sb="21" eb="22">
      <t>ゴウ</t>
    </rPh>
    <phoneticPr fontId="3"/>
  </si>
  <si>
    <t>労働者派遣契約（看護補助者）</t>
    <rPh sb="0" eb="7">
      <t>ロウドウシャハケンケイヤク</t>
    </rPh>
    <rPh sb="8" eb="13">
      <t>カンゴホジョシャ</t>
    </rPh>
    <phoneticPr fontId="3"/>
  </si>
  <si>
    <t>(株)ルフト・メディカルケア
東京都新宿区西新宿1-26-2　新宿野村ビル28F</t>
    <rPh sb="15" eb="18">
      <t>トウキョウト</t>
    </rPh>
    <rPh sb="18" eb="24">
      <t>シンジュククニシシンジュク</t>
    </rPh>
    <rPh sb="31" eb="35">
      <t>シンジュクノムラ</t>
    </rPh>
    <phoneticPr fontId="3"/>
  </si>
  <si>
    <t>山下医科器械株式会社
鹿児島市西別府町3101-47</t>
    <rPh sb="0" eb="10">
      <t>ヤマシタイカキカイカブシキガイシャ</t>
    </rPh>
    <rPh sb="11" eb="15">
      <t>カゴシマシ</t>
    </rPh>
    <rPh sb="15" eb="19">
      <t>ニシベップチョウ</t>
    </rPh>
    <phoneticPr fontId="3"/>
  </si>
  <si>
    <t>中外テクノス株式会社
福岡市博多区東那珂2丁目20番35号</t>
    <rPh sb="0" eb="2">
      <t>チュウガイ</t>
    </rPh>
    <rPh sb="6" eb="10">
      <t>カブシキカイシャ</t>
    </rPh>
    <rPh sb="11" eb="14">
      <t>フクオカシ</t>
    </rPh>
    <rPh sb="14" eb="17">
      <t>ハカタク</t>
    </rPh>
    <rPh sb="17" eb="20">
      <t>ヒガシナカ</t>
    </rPh>
    <rPh sb="21" eb="23">
      <t>チョウメ</t>
    </rPh>
    <rPh sb="25" eb="26">
      <t>バン</t>
    </rPh>
    <rPh sb="28" eb="29">
      <t>ゴウ</t>
    </rPh>
    <phoneticPr fontId="3"/>
  </si>
  <si>
    <t>公募型規格競争</t>
    <rPh sb="0" eb="7">
      <t>コウボガタキカクキョウソウ</t>
    </rPh>
    <phoneticPr fontId="3"/>
  </si>
  <si>
    <t>個別事情により競争に付することが不利であるため</t>
  </si>
  <si>
    <t>麻酔用モニタ　1式</t>
    <rPh sb="0" eb="3">
      <t>マスイヨウ</t>
    </rPh>
    <rPh sb="8" eb="9">
      <t>シキ</t>
    </rPh>
    <phoneticPr fontId="3"/>
  </si>
  <si>
    <t>外部委託検査</t>
    <rPh sb="0" eb="6">
      <t>ガイブイタクケンサ</t>
    </rPh>
    <phoneticPr fontId="3"/>
  </si>
  <si>
    <t>外部委託病理検査</t>
    <rPh sb="0" eb="4">
      <t>ガイブイタク</t>
    </rPh>
    <rPh sb="4" eb="8">
      <t>ビョウリケンサ</t>
    </rPh>
    <phoneticPr fontId="3"/>
  </si>
  <si>
    <t>(株)パソラボ
鹿児島県鹿児島市城山2丁目23番75号</t>
    <rPh sb="0" eb="3">
      <t>カブシキガイシャ</t>
    </rPh>
    <rPh sb="8" eb="12">
      <t>カゴシマケン</t>
    </rPh>
    <rPh sb="12" eb="16">
      <t>カゴシマシ</t>
    </rPh>
    <rPh sb="16" eb="18">
      <t>シロヤマ</t>
    </rPh>
    <rPh sb="19" eb="21">
      <t>チョウメ</t>
    </rPh>
    <rPh sb="23" eb="24">
      <t>バン</t>
    </rPh>
    <rPh sb="26" eb="27">
      <t>ゴウ</t>
    </rPh>
    <phoneticPr fontId="3"/>
  </si>
  <si>
    <t>(株)エスアールエル
東京都新宿区2丁目1番1号新宿三井ビルディング10階</t>
    <rPh sb="0" eb="3">
      <t>カブシキガイシャ</t>
    </rPh>
    <rPh sb="11" eb="14">
      <t>トウキョウト</t>
    </rPh>
    <rPh sb="14" eb="17">
      <t>シンジュクク</t>
    </rPh>
    <rPh sb="18" eb="20">
      <t>チョウメ</t>
    </rPh>
    <rPh sb="21" eb="22">
      <t>バン</t>
    </rPh>
    <rPh sb="23" eb="24">
      <t>ゴウ</t>
    </rPh>
    <rPh sb="24" eb="26">
      <t>シンジュク</t>
    </rPh>
    <rPh sb="26" eb="28">
      <t>ミツイ</t>
    </rPh>
    <rPh sb="36" eb="37">
      <t>カイ</t>
    </rPh>
    <phoneticPr fontId="3"/>
  </si>
  <si>
    <t>ガンマカメラシステム2台　保守</t>
    <rPh sb="11" eb="12">
      <t>ダイ</t>
    </rPh>
    <rPh sb="13" eb="15">
      <t>ホシュ</t>
    </rPh>
    <phoneticPr fontId="3"/>
  </si>
  <si>
    <t>シーメンスヘルスケア株式会社南九州営業所
鹿児島市樋之口町3-28</t>
    <rPh sb="10" eb="12">
      <t>カブシキ</t>
    </rPh>
    <rPh sb="12" eb="14">
      <t>カイシャ</t>
    </rPh>
    <rPh sb="14" eb="20">
      <t>ミナミキュウシュウエイギョウショ</t>
    </rPh>
    <rPh sb="21" eb="25">
      <t>カゴシマシ</t>
    </rPh>
    <rPh sb="25" eb="28">
      <t>ヒノクチ</t>
    </rPh>
    <rPh sb="28" eb="29">
      <t>チョウ</t>
    </rPh>
    <phoneticPr fontId="9"/>
  </si>
  <si>
    <t>-</t>
    <phoneticPr fontId="3"/>
  </si>
  <si>
    <t>医薬品単価契約2品目</t>
    <rPh sb="0" eb="3">
      <t>イヤクヒン</t>
    </rPh>
    <rPh sb="3" eb="7">
      <t>タンカケイヤク</t>
    </rPh>
    <rPh sb="8" eb="10">
      <t>ヒンモク</t>
    </rPh>
    <phoneticPr fontId="3"/>
  </si>
  <si>
    <t>会計規程第52条第4項による随意契約（緊急の必要により競争に付することができない場合）</t>
    <rPh sb="19" eb="21">
      <t>キンキュウ</t>
    </rPh>
    <rPh sb="22" eb="24">
      <t>ヒツヨウ</t>
    </rPh>
    <rPh sb="27" eb="29">
      <t>キョウソウ</t>
    </rPh>
    <rPh sb="30" eb="31">
      <t>フ</t>
    </rPh>
    <phoneticPr fontId="3"/>
  </si>
  <si>
    <t>カラーデジタル複合機賃貸借契約及び保守契約</t>
    <rPh sb="7" eb="10">
      <t>フクゴウキ</t>
    </rPh>
    <rPh sb="10" eb="13">
      <t>チンタイシャク</t>
    </rPh>
    <rPh sb="13" eb="15">
      <t>ケイヤク</t>
    </rPh>
    <rPh sb="15" eb="16">
      <t>オヨ</t>
    </rPh>
    <rPh sb="17" eb="19">
      <t>ホシュ</t>
    </rPh>
    <rPh sb="19" eb="21">
      <t>ケイヤク</t>
    </rPh>
    <phoneticPr fontId="3"/>
  </si>
  <si>
    <t>-</t>
    <phoneticPr fontId="3"/>
  </si>
  <si>
    <t>一般競争入札</t>
    <phoneticPr fontId="3"/>
  </si>
  <si>
    <t>麻酔器PIXYS　スポット点検</t>
    <rPh sb="0" eb="3">
      <t>マスイキ</t>
    </rPh>
    <rPh sb="13" eb="15">
      <t>テンケン</t>
    </rPh>
    <phoneticPr fontId="3"/>
  </si>
  <si>
    <t>株式会社　八郷医療器
鹿児島市小松原1-29-5</t>
    <rPh sb="0" eb="4">
      <t>カブシキガイシャ</t>
    </rPh>
    <rPh sb="5" eb="10">
      <t>ハチゴウイリョウキ</t>
    </rPh>
    <rPh sb="11" eb="15">
      <t>カゴシマシ</t>
    </rPh>
    <rPh sb="15" eb="18">
      <t>コマツバラ</t>
    </rPh>
    <phoneticPr fontId="25"/>
  </si>
  <si>
    <t>超音波手術器</t>
    <rPh sb="0" eb="3">
      <t>チョウオンパ</t>
    </rPh>
    <rPh sb="3" eb="5">
      <t>シュジュツ</t>
    </rPh>
    <rPh sb="5" eb="6">
      <t>キ</t>
    </rPh>
    <phoneticPr fontId="3"/>
  </si>
  <si>
    <t>株式会社日医リース
東京都品川区西五反田１丁目３番８号</t>
    <rPh sb="0" eb="2">
      <t>カブシキ</t>
    </rPh>
    <rPh sb="2" eb="4">
      <t>カイシャ</t>
    </rPh>
    <rPh sb="4" eb="6">
      <t>ニチイ</t>
    </rPh>
    <rPh sb="10" eb="13">
      <t>トウキョウト</t>
    </rPh>
    <rPh sb="13" eb="16">
      <t>シナガワク</t>
    </rPh>
    <rPh sb="16" eb="17">
      <t>ニシ</t>
    </rPh>
    <rPh sb="17" eb="20">
      <t>ゴタンダ</t>
    </rPh>
    <rPh sb="21" eb="23">
      <t>チョウメ</t>
    </rPh>
    <rPh sb="24" eb="25">
      <t>バン</t>
    </rPh>
    <rPh sb="26" eb="27">
      <t>ゴウ</t>
    </rPh>
    <phoneticPr fontId="3"/>
  </si>
  <si>
    <t>一般競争入札</t>
    <phoneticPr fontId="3"/>
  </si>
  <si>
    <t>-</t>
    <phoneticPr fontId="3"/>
  </si>
  <si>
    <t>輸液ポンプ賃貸借契約（69台）</t>
    <rPh sb="0" eb="2">
      <t>ユエキ</t>
    </rPh>
    <rPh sb="5" eb="10">
      <t>チンタイシャクケイヤク</t>
    </rPh>
    <rPh sb="13" eb="14">
      <t>ダイ</t>
    </rPh>
    <phoneticPr fontId="3"/>
  </si>
  <si>
    <t>シリンジポンプ賃貸借契約（61台）</t>
    <rPh sb="7" eb="12">
      <t>チンタイシャクケイヤク</t>
    </rPh>
    <rPh sb="15" eb="16">
      <t>ダイ</t>
    </rPh>
    <phoneticPr fontId="3"/>
  </si>
  <si>
    <t>一般競争入札</t>
    <rPh sb="0" eb="6">
      <t>イッパンキョウソウニュウサツ</t>
    </rPh>
    <phoneticPr fontId="3"/>
  </si>
  <si>
    <t>医療ガス設備保守点検業務契約</t>
    <rPh sb="0" eb="2">
      <t>イリョウ</t>
    </rPh>
    <rPh sb="4" eb="10">
      <t>セツビホシュテンケン</t>
    </rPh>
    <rPh sb="10" eb="14">
      <t>ギョウムケイヤク</t>
    </rPh>
    <phoneticPr fontId="3"/>
  </si>
  <si>
    <t>サツマ酸素工業株式会社
鹿児島市東開町3番地４２</t>
    <rPh sb="3" eb="7">
      <t>サンソコウギョウ</t>
    </rPh>
    <rPh sb="7" eb="11">
      <t>カブシキガイシャ</t>
    </rPh>
    <rPh sb="12" eb="16">
      <t>カゴシマシ</t>
    </rPh>
    <rPh sb="16" eb="19">
      <t>トウカイチョウ</t>
    </rPh>
    <rPh sb="20" eb="22">
      <t>バンチ</t>
    </rPh>
    <phoneticPr fontId="3"/>
  </si>
  <si>
    <t>庁舎電力需給契約
(鹿児島医療センター)</t>
    <rPh sb="0" eb="2">
      <t>チョウシャ</t>
    </rPh>
    <rPh sb="2" eb="4">
      <t>デンリョク</t>
    </rPh>
    <rPh sb="4" eb="6">
      <t>ジュキュウ</t>
    </rPh>
    <rPh sb="6" eb="8">
      <t>ケイヤク</t>
    </rPh>
    <rPh sb="10" eb="13">
      <t>カゴシマ</t>
    </rPh>
    <rPh sb="13" eb="15">
      <t>イリョウ</t>
    </rPh>
    <phoneticPr fontId="3"/>
  </si>
  <si>
    <t>エバーグリーン・マーケティング（株）
東京都中央区京橋二丁目２番１号</t>
    <rPh sb="15" eb="18">
      <t>カブ</t>
    </rPh>
    <rPh sb="19" eb="22">
      <t>トウキョウト</t>
    </rPh>
    <rPh sb="22" eb="25">
      <t>チュウオウク</t>
    </rPh>
    <rPh sb="25" eb="27">
      <t>キョウバシ</t>
    </rPh>
    <rPh sb="27" eb="28">
      <t>ニ</t>
    </rPh>
    <rPh sb="28" eb="30">
      <t>チョウメ</t>
    </rPh>
    <rPh sb="31" eb="32">
      <t>バン</t>
    </rPh>
    <rPh sb="33" eb="34">
      <t>ゴウ</t>
    </rPh>
    <phoneticPr fontId="25"/>
  </si>
  <si>
    <t>検査試薬・消耗品単価契約</t>
    <rPh sb="0" eb="4">
      <t>ケンサシヤク</t>
    </rPh>
    <rPh sb="5" eb="8">
      <t>ショウモウヒン</t>
    </rPh>
    <rPh sb="8" eb="12">
      <t>タンカケイヤク</t>
    </rPh>
    <phoneticPr fontId="3"/>
  </si>
  <si>
    <t>宝来メデック株式会社
鹿児島県鹿児島市卸本町5番29号</t>
    <rPh sb="0" eb="2">
      <t>ホウライ</t>
    </rPh>
    <rPh sb="6" eb="10">
      <t>カブシキガイシャ</t>
    </rPh>
    <phoneticPr fontId="3"/>
  </si>
  <si>
    <t>正晃株式会社鹿児島営業所
鹿児島県鹿児島市東開町3番地23</t>
    <rPh sb="0" eb="2">
      <t>ショウコウ</t>
    </rPh>
    <rPh sb="2" eb="6">
      <t>カブシキガイシャ</t>
    </rPh>
    <rPh sb="6" eb="9">
      <t>カゴシマ</t>
    </rPh>
    <rPh sb="9" eb="12">
      <t>エイギョウショ</t>
    </rPh>
    <rPh sb="13" eb="16">
      <t>カゴシマ</t>
    </rPh>
    <phoneticPr fontId="3"/>
  </si>
  <si>
    <t>サツマ薬品株式会社
鹿児島県鹿児島市西千石町10番5号</t>
    <rPh sb="3" eb="5">
      <t>ヤクヒン</t>
    </rPh>
    <rPh sb="5" eb="9">
      <t>カブシキガイシャ</t>
    </rPh>
    <phoneticPr fontId="3"/>
  </si>
  <si>
    <t>システム顕微鏡　1式</t>
    <rPh sb="4" eb="7">
      <t>ケンビキョウ</t>
    </rPh>
    <rPh sb="9" eb="10">
      <t>シキ</t>
    </rPh>
    <phoneticPr fontId="3"/>
  </si>
  <si>
    <t>超音波画像診断装置　一式</t>
    <rPh sb="0" eb="9">
      <t>チョウオンパガゾウシンダンソウチ</t>
    </rPh>
    <rPh sb="10" eb="12">
      <t>イッシキ</t>
    </rPh>
    <phoneticPr fontId="3"/>
  </si>
  <si>
    <t>医薬品単価契約（440品目）</t>
    <rPh sb="0" eb="3">
      <t>イヤクヒン</t>
    </rPh>
    <rPh sb="3" eb="7">
      <t>タンカケイヤク</t>
    </rPh>
    <rPh sb="11" eb="13">
      <t>ヒンモク</t>
    </rPh>
    <phoneticPr fontId="3"/>
  </si>
  <si>
    <t>ＯＫ沢井薬品(株)
鹿児島県鹿児島市春日町11番4号</t>
    <rPh sb="2" eb="4">
      <t>サワイ</t>
    </rPh>
    <rPh sb="4" eb="6">
      <t>ヤクヒン</t>
    </rPh>
    <rPh sb="6" eb="9">
      <t>カブシキガイシャ</t>
    </rPh>
    <rPh sb="18" eb="20">
      <t>カスガ</t>
    </rPh>
    <rPh sb="20" eb="21">
      <t>チョウ</t>
    </rPh>
    <rPh sb="23" eb="24">
      <t>バン</t>
    </rPh>
    <rPh sb="25" eb="26">
      <t>ゴウ</t>
    </rPh>
    <phoneticPr fontId="3"/>
  </si>
  <si>
    <t>東和薬品(株)
鹿児島県鹿児島市西陵1丁目45番6号</t>
    <rPh sb="0" eb="2">
      <t>トウワ</t>
    </rPh>
    <rPh sb="2" eb="4">
      <t>ヤクヒン</t>
    </rPh>
    <rPh sb="4" eb="7">
      <t>カブシキガイシャ</t>
    </rPh>
    <phoneticPr fontId="3"/>
  </si>
  <si>
    <t>アイティーアイ(株)
鹿児島県鹿児島市小松原2-24-15</t>
    <rPh sb="7" eb="10">
      <t>カブシキガイシャ</t>
    </rPh>
    <rPh sb="11" eb="15">
      <t>カゴシマケン</t>
    </rPh>
    <rPh sb="15" eb="19">
      <t>カゴシマシ</t>
    </rPh>
    <rPh sb="19" eb="22">
      <t>コマツバラ</t>
    </rPh>
    <phoneticPr fontId="9"/>
  </si>
  <si>
    <t>会計規程第52条第5項による随意契約（緊急の必要により競争に付することができない場合）</t>
    <rPh sb="19" eb="21">
      <t>キンキュウ</t>
    </rPh>
    <rPh sb="22" eb="24">
      <t>ヒツヨウ</t>
    </rPh>
    <rPh sb="27" eb="29">
      <t>キョウソウ</t>
    </rPh>
    <rPh sb="30" eb="31">
      <t>フ</t>
    </rPh>
    <phoneticPr fontId="3"/>
  </si>
  <si>
    <t>会計規程第52条第6項による随意契約（緊急の必要により競争に付することができない場合）</t>
    <rPh sb="19" eb="21">
      <t>キンキュウ</t>
    </rPh>
    <rPh sb="22" eb="24">
      <t>ヒツヨウ</t>
    </rPh>
    <rPh sb="27" eb="29">
      <t>キョウソウ</t>
    </rPh>
    <rPh sb="30" eb="31">
      <t>フ</t>
    </rPh>
    <phoneticPr fontId="3"/>
  </si>
  <si>
    <t>会計規程第52条第7項による随意契約（緊急の必要により競争に付することができない場合）</t>
    <rPh sb="19" eb="21">
      <t>キンキュウ</t>
    </rPh>
    <rPh sb="22" eb="24">
      <t>ヒツヨウ</t>
    </rPh>
    <rPh sb="27" eb="29">
      <t>キョウソウ</t>
    </rPh>
    <rPh sb="30" eb="31">
      <t>フ</t>
    </rPh>
    <phoneticPr fontId="3"/>
  </si>
  <si>
    <t>会計規程第52条第8項による随意契約（緊急の必要により競争に付することができない場合）</t>
    <rPh sb="19" eb="21">
      <t>キンキュウ</t>
    </rPh>
    <rPh sb="22" eb="24">
      <t>ヒツヨウ</t>
    </rPh>
    <rPh sb="27" eb="29">
      <t>キョウソウ</t>
    </rPh>
    <rPh sb="30" eb="31">
      <t>フ</t>
    </rPh>
    <phoneticPr fontId="3"/>
  </si>
  <si>
    <t>会計規程第52条第9項による随意契約（緊急の必要により競争に付することができない場合）</t>
    <rPh sb="19" eb="21">
      <t>キンキュウ</t>
    </rPh>
    <rPh sb="22" eb="24">
      <t>ヒツヨウ</t>
    </rPh>
    <rPh sb="27" eb="29">
      <t>キョウソウ</t>
    </rPh>
    <rPh sb="30" eb="31">
      <t>フ</t>
    </rPh>
    <phoneticPr fontId="3"/>
  </si>
  <si>
    <t>医薬品単価契約（14品目）</t>
    <rPh sb="0" eb="3">
      <t>イヤクヒン</t>
    </rPh>
    <rPh sb="3" eb="7">
      <t>タンカケイヤク</t>
    </rPh>
    <rPh sb="10" eb="12">
      <t>ヒンモク</t>
    </rPh>
    <phoneticPr fontId="3"/>
  </si>
  <si>
    <t>会計規程第52条第10項による随意契約（緊急の必要により競争に付することができない場合）</t>
    <rPh sb="20" eb="22">
      <t>キンキュウ</t>
    </rPh>
    <rPh sb="23" eb="25">
      <t>ヒツヨウ</t>
    </rPh>
    <rPh sb="28" eb="30">
      <t>キョウソウ</t>
    </rPh>
    <rPh sb="31" eb="32">
      <t>フ</t>
    </rPh>
    <phoneticPr fontId="3"/>
  </si>
  <si>
    <t>会計規程第52条第11項による随意契約（緊急の必要により競争に付することができない場合）</t>
    <rPh sb="20" eb="22">
      <t>キンキュウ</t>
    </rPh>
    <rPh sb="23" eb="25">
      <t>ヒツヨウ</t>
    </rPh>
    <rPh sb="28" eb="30">
      <t>キョウソウ</t>
    </rPh>
    <rPh sb="31" eb="32">
      <t>フ</t>
    </rPh>
    <phoneticPr fontId="3"/>
  </si>
  <si>
    <t>会計規程第52条第12項による随意契約（緊急の必要により競争に付することができない場合）</t>
    <rPh sb="20" eb="22">
      <t>キンキュウ</t>
    </rPh>
    <rPh sb="23" eb="25">
      <t>ヒツヨウ</t>
    </rPh>
    <rPh sb="28" eb="30">
      <t>キョウソウ</t>
    </rPh>
    <rPh sb="31" eb="32">
      <t>フ</t>
    </rPh>
    <phoneticPr fontId="3"/>
  </si>
  <si>
    <t>会計規程第52条第13項による随意契約（緊急の必要により競争に付することができない場合）</t>
    <rPh sb="20" eb="22">
      <t>キンキュウ</t>
    </rPh>
    <rPh sb="23" eb="25">
      <t>ヒツヨウ</t>
    </rPh>
    <rPh sb="28" eb="30">
      <t>キョウソウ</t>
    </rPh>
    <rPh sb="31" eb="32">
      <t>フ</t>
    </rPh>
    <phoneticPr fontId="3"/>
  </si>
  <si>
    <t>会計規程第52条第14項による随意契約（緊急の必要により競争に付することができない場合）</t>
    <rPh sb="20" eb="22">
      <t>キンキュウ</t>
    </rPh>
    <rPh sb="23" eb="25">
      <t>ヒツヨウ</t>
    </rPh>
    <rPh sb="28" eb="30">
      <t>キョウソウ</t>
    </rPh>
    <rPh sb="31" eb="32">
      <t>フ</t>
    </rPh>
    <phoneticPr fontId="3"/>
  </si>
  <si>
    <t>富田薬品(株)
鹿児島県鹿児島市新栄町5番10号</t>
    <rPh sb="0" eb="2">
      <t>トミタ</t>
    </rPh>
    <rPh sb="2" eb="4">
      <t>ヤクヒン</t>
    </rPh>
    <rPh sb="4" eb="7">
      <t>カブシキガイシャ</t>
    </rPh>
    <phoneticPr fontId="3"/>
  </si>
  <si>
    <t>アルフレッサ(株)
鹿児島県鹿児島市上荒田町28-10</t>
    <rPh sb="6" eb="9">
      <t>カブシキガイシャ</t>
    </rPh>
    <phoneticPr fontId="3"/>
  </si>
  <si>
    <t>九州東邦(株)
鹿児島県鹿児島市西別府町2941番地24</t>
    <rPh sb="0" eb="2">
      <t>キュウシュウ</t>
    </rPh>
    <rPh sb="2" eb="4">
      <t>トウホウ</t>
    </rPh>
    <rPh sb="4" eb="7">
      <t>カブシキガイシャ</t>
    </rPh>
    <phoneticPr fontId="3"/>
  </si>
  <si>
    <t>輸血検査血液分離システム</t>
    <rPh sb="0" eb="4">
      <t>ユケツケンサ</t>
    </rPh>
    <rPh sb="4" eb="8">
      <t>ケツエキブンリ</t>
    </rPh>
    <phoneticPr fontId="3"/>
  </si>
  <si>
    <t>標本作成装置システム</t>
    <rPh sb="0" eb="6">
      <t>ヒョウホンサクセイソウチ</t>
    </rPh>
    <phoneticPr fontId="3"/>
  </si>
  <si>
    <t>超音波画像診断装置（婦人科）</t>
    <rPh sb="0" eb="9">
      <t>チョウオンパガゾウシンダンソウチ</t>
    </rPh>
    <rPh sb="10" eb="13">
      <t>フジンカ</t>
    </rPh>
    <phoneticPr fontId="3"/>
  </si>
  <si>
    <t>X線線量測定システム</t>
    <rPh sb="1" eb="2">
      <t>セン</t>
    </rPh>
    <rPh sb="2" eb="4">
      <t>センリョウ</t>
    </rPh>
    <rPh sb="4" eb="6">
      <t>ソクテイ</t>
    </rPh>
    <phoneticPr fontId="3"/>
  </si>
  <si>
    <t>電動式ドリル（脳神経外科）</t>
    <rPh sb="0" eb="3">
      <t>デンドウシキ</t>
    </rPh>
    <rPh sb="7" eb="12">
      <t>ノウシンケイゲカ</t>
    </rPh>
    <phoneticPr fontId="3"/>
  </si>
  <si>
    <t>ベッドパンウォッシャー</t>
    <phoneticPr fontId="3"/>
  </si>
  <si>
    <t>電動ベッド（ICU）　7式</t>
    <rPh sb="0" eb="2">
      <t>デンドウ</t>
    </rPh>
    <rPh sb="12" eb="13">
      <t>シキ</t>
    </rPh>
    <phoneticPr fontId="3"/>
  </si>
  <si>
    <t>超音波観測装置</t>
    <rPh sb="0" eb="7">
      <t>チョウオンパカンソクソウチ</t>
    </rPh>
    <phoneticPr fontId="3"/>
  </si>
  <si>
    <t>ダイオードレーザー</t>
    <phoneticPr fontId="3"/>
  </si>
  <si>
    <t>心電計　5式</t>
    <rPh sb="0" eb="3">
      <t>シンデンケイ</t>
    </rPh>
    <rPh sb="5" eb="6">
      <t>シキ</t>
    </rPh>
    <phoneticPr fontId="3"/>
  </si>
  <si>
    <t>SPD業務委託契約</t>
    <rPh sb="3" eb="9">
      <t>ギョウムイタクケイヤク</t>
    </rPh>
    <phoneticPr fontId="3"/>
  </si>
  <si>
    <t>エム・シー・ヘルスケア株式会社
東京都港区港南2丁目16番1号品川イーストワンタワー12階</t>
    <rPh sb="11" eb="13">
      <t>カブシキ</t>
    </rPh>
    <rPh sb="13" eb="15">
      <t>カイシャ</t>
    </rPh>
    <rPh sb="16" eb="19">
      <t>トウキョウト</t>
    </rPh>
    <rPh sb="19" eb="21">
      <t>ミナトク</t>
    </rPh>
    <rPh sb="21" eb="23">
      <t>コウナン</t>
    </rPh>
    <rPh sb="24" eb="26">
      <t>チョウメ</t>
    </rPh>
    <rPh sb="28" eb="29">
      <t>バン</t>
    </rPh>
    <rPh sb="30" eb="31">
      <t>ゴウ</t>
    </rPh>
    <rPh sb="31" eb="33">
      <t>シナガワ</t>
    </rPh>
    <rPh sb="44" eb="45">
      <t>カイ</t>
    </rPh>
    <phoneticPr fontId="3"/>
  </si>
  <si>
    <t>-</t>
    <phoneticPr fontId="3"/>
  </si>
  <si>
    <t>超音波画像診断装置</t>
    <rPh sb="0" eb="3">
      <t>チョウオンパ</t>
    </rPh>
    <rPh sb="3" eb="9">
      <t>ガゾウシンダンソウチ</t>
    </rPh>
    <phoneticPr fontId="3"/>
  </si>
  <si>
    <t>筋電図検査装置</t>
    <rPh sb="0" eb="7">
      <t>キンデンズケンサソウチ</t>
    </rPh>
    <phoneticPr fontId="3"/>
  </si>
  <si>
    <t>静止型マットレス・エアマット賃貸借契約</t>
    <rPh sb="0" eb="3">
      <t>セイシガタ</t>
    </rPh>
    <rPh sb="14" eb="19">
      <t>チンタイシャクケイヤク</t>
    </rPh>
    <phoneticPr fontId="3"/>
  </si>
  <si>
    <t>(株)カクイックス
鹿児島市谷山港二丁目1番2</t>
    <rPh sb="1" eb="2">
      <t>カブ</t>
    </rPh>
    <rPh sb="10" eb="13">
      <t>カゴシマ</t>
    </rPh>
    <rPh sb="13" eb="14">
      <t>シ</t>
    </rPh>
    <rPh sb="14" eb="16">
      <t>タニヤマ</t>
    </rPh>
    <rPh sb="16" eb="17">
      <t>コウ</t>
    </rPh>
    <rPh sb="17" eb="20">
      <t>ニチョウメ</t>
    </rPh>
    <rPh sb="21" eb="22">
      <t>バン</t>
    </rPh>
    <phoneticPr fontId="3"/>
  </si>
  <si>
    <t>冷温水配管漏水修繕一式</t>
    <rPh sb="0" eb="3">
      <t>レイオンスイ</t>
    </rPh>
    <rPh sb="3" eb="5">
      <t>ハイカン</t>
    </rPh>
    <rPh sb="5" eb="7">
      <t>ロウスイ</t>
    </rPh>
    <rPh sb="7" eb="9">
      <t>シュウゼン</t>
    </rPh>
    <rPh sb="9" eb="11">
      <t>イッシキ</t>
    </rPh>
    <phoneticPr fontId="3"/>
  </si>
  <si>
    <t>セイコー工業株式会社
鹿児島市下荒田1－48－5</t>
    <rPh sb="4" eb="10">
      <t>コウギョウカブシキガイシャ</t>
    </rPh>
    <rPh sb="11" eb="15">
      <t>カゴシマシ</t>
    </rPh>
    <rPh sb="15" eb="18">
      <t>シモアラタ</t>
    </rPh>
    <phoneticPr fontId="3"/>
  </si>
  <si>
    <t>1RS-2アドレス(015-01)
モジュール更新及び軟水器警報追加工事</t>
    <rPh sb="23" eb="25">
      <t>コウシン</t>
    </rPh>
    <rPh sb="25" eb="26">
      <t>オヨ</t>
    </rPh>
    <rPh sb="27" eb="30">
      <t>ナンスイキ</t>
    </rPh>
    <rPh sb="30" eb="32">
      <t>ケイホウ</t>
    </rPh>
    <rPh sb="32" eb="34">
      <t>ツイカ</t>
    </rPh>
    <rPh sb="34" eb="36">
      <t>コウジ</t>
    </rPh>
    <phoneticPr fontId="3"/>
  </si>
  <si>
    <t>ジョンソンコントロールズ株式会社
鹿児島市鴨池新町6－6</t>
    <rPh sb="12" eb="16">
      <t>カブシキガイシャ</t>
    </rPh>
    <rPh sb="17" eb="21">
      <t>カゴシマシ</t>
    </rPh>
    <rPh sb="21" eb="23">
      <t>カモイケ</t>
    </rPh>
    <rPh sb="23" eb="25">
      <t>シンマチ</t>
    </rPh>
    <phoneticPr fontId="3"/>
  </si>
  <si>
    <t>会計規程第52条第4項による随意契約（少額随契）</t>
    <rPh sb="19" eb="21">
      <t>ショウガク</t>
    </rPh>
    <rPh sb="21" eb="23">
      <t>ズイケイ</t>
    </rPh>
    <phoneticPr fontId="3"/>
  </si>
  <si>
    <t>無菌治療室メンテナンス（フィルター交換修繕</t>
    <rPh sb="0" eb="2">
      <t>ムキン</t>
    </rPh>
    <rPh sb="2" eb="5">
      <t>チリョウシツ</t>
    </rPh>
    <rPh sb="17" eb="19">
      <t>コウカン</t>
    </rPh>
    <rPh sb="19" eb="21">
      <t>シュウゼン</t>
    </rPh>
    <phoneticPr fontId="3"/>
  </si>
  <si>
    <t>さくら医療器械株式会社
鹿児島市新照院町17－11</t>
    <rPh sb="3" eb="5">
      <t>イリョウ</t>
    </rPh>
    <rPh sb="5" eb="7">
      <t>キカイ</t>
    </rPh>
    <rPh sb="7" eb="11">
      <t>カブシキガイシャ</t>
    </rPh>
    <rPh sb="12" eb="16">
      <t>カゴシマシ</t>
    </rPh>
    <rPh sb="16" eb="19">
      <t>シンショウイン</t>
    </rPh>
    <rPh sb="19" eb="20">
      <t>マチ</t>
    </rPh>
    <phoneticPr fontId="3"/>
  </si>
  <si>
    <t>今日の臨床サポート利用契約</t>
    <rPh sb="0" eb="2">
      <t>キョウ</t>
    </rPh>
    <rPh sb="3" eb="5">
      <t>リンショウ</t>
    </rPh>
    <rPh sb="9" eb="11">
      <t>リヨウ</t>
    </rPh>
    <rPh sb="11" eb="13">
      <t>ケイヤク</t>
    </rPh>
    <phoneticPr fontId="3"/>
  </si>
  <si>
    <t>エルゼビアビー・ブイ
オランダ王国アムステルダム1043NXラーダヴェヒ29</t>
    <rPh sb="15" eb="17">
      <t>オウコク</t>
    </rPh>
    <phoneticPr fontId="3"/>
  </si>
  <si>
    <t>-</t>
    <phoneticPr fontId="3"/>
  </si>
  <si>
    <t>RI排水処理設備更新整備
（モニタリングシステム）工事</t>
    <rPh sb="2" eb="4">
      <t>ハイスイ</t>
    </rPh>
    <rPh sb="4" eb="6">
      <t>ショリ</t>
    </rPh>
    <rPh sb="6" eb="8">
      <t>セツビ</t>
    </rPh>
    <rPh sb="8" eb="10">
      <t>コウシン</t>
    </rPh>
    <rPh sb="10" eb="12">
      <t>セイビ</t>
    </rPh>
    <rPh sb="25" eb="27">
      <t>コウジ</t>
    </rPh>
    <phoneticPr fontId="3"/>
  </si>
  <si>
    <t>中外テクノス株式会社
広島市西区横川新町9番12号</t>
    <rPh sb="0" eb="2">
      <t>チュウガイ</t>
    </rPh>
    <rPh sb="6" eb="10">
      <t>カブシキガイシャ</t>
    </rPh>
    <rPh sb="11" eb="14">
      <t>ヒロシマシ</t>
    </rPh>
    <rPh sb="14" eb="16">
      <t>ニシク</t>
    </rPh>
    <rPh sb="16" eb="18">
      <t>ヨコカワ</t>
    </rPh>
    <rPh sb="18" eb="20">
      <t>シンマチ</t>
    </rPh>
    <rPh sb="21" eb="22">
      <t>バン</t>
    </rPh>
    <rPh sb="24" eb="25">
      <t>ゴウ</t>
    </rPh>
    <phoneticPr fontId="3"/>
  </si>
  <si>
    <t>血管造影室改修整備
（IVR-CT室）工事実施設計、
工事管理業務委託</t>
    <rPh sb="0" eb="2">
      <t>ケッカン</t>
    </rPh>
    <rPh sb="2" eb="4">
      <t>ゾウエイ</t>
    </rPh>
    <rPh sb="4" eb="5">
      <t>シツ</t>
    </rPh>
    <rPh sb="5" eb="7">
      <t>カイシュウ</t>
    </rPh>
    <rPh sb="7" eb="9">
      <t>セイビ</t>
    </rPh>
    <rPh sb="17" eb="18">
      <t>シツ</t>
    </rPh>
    <rPh sb="19" eb="21">
      <t>コウジ</t>
    </rPh>
    <rPh sb="21" eb="23">
      <t>ジッシ</t>
    </rPh>
    <rPh sb="23" eb="25">
      <t>セッケイ</t>
    </rPh>
    <rPh sb="27" eb="29">
      <t>コウジ</t>
    </rPh>
    <rPh sb="29" eb="31">
      <t>カンリ</t>
    </rPh>
    <rPh sb="31" eb="33">
      <t>ギョウム</t>
    </rPh>
    <rPh sb="33" eb="35">
      <t>イタク</t>
    </rPh>
    <phoneticPr fontId="3"/>
  </si>
  <si>
    <t>(有)イデア設計
鹿児島市西田3丁目8番24号</t>
    <rPh sb="0" eb="3">
      <t>ユウ</t>
    </rPh>
    <rPh sb="6" eb="8">
      <t>セッケイ</t>
    </rPh>
    <rPh sb="9" eb="13">
      <t>カゴシマシ</t>
    </rPh>
    <rPh sb="13" eb="15">
      <t>ニシダ</t>
    </rPh>
    <rPh sb="16" eb="18">
      <t>チョウメ</t>
    </rPh>
    <rPh sb="19" eb="20">
      <t>バン</t>
    </rPh>
    <rPh sb="22" eb="23">
      <t>ゴウ</t>
    </rPh>
    <phoneticPr fontId="3"/>
  </si>
  <si>
    <t>院内清掃業務委託　一式</t>
    <rPh sb="0" eb="4">
      <t>インナイセイソウ</t>
    </rPh>
    <rPh sb="4" eb="6">
      <t>ギョウム</t>
    </rPh>
    <rPh sb="6" eb="8">
      <t>イタク</t>
    </rPh>
    <rPh sb="9" eb="11">
      <t>イッシキ</t>
    </rPh>
    <phoneticPr fontId="3"/>
  </si>
  <si>
    <t>(株)美創産業
鹿児島市吉野町４３７３－１</t>
    <rPh sb="1" eb="2">
      <t>カブ</t>
    </rPh>
    <rPh sb="3" eb="7">
      <t>ビソウサンギョウ</t>
    </rPh>
    <phoneticPr fontId="3"/>
  </si>
  <si>
    <t>医事業務委託契約</t>
    <rPh sb="0" eb="8">
      <t>イジギョウムイタクケイヤク</t>
    </rPh>
    <phoneticPr fontId="3"/>
  </si>
  <si>
    <t>(株)ニチイ学館
東京都千代田区神田駿河台四丁目６番地</t>
    <rPh sb="1" eb="2">
      <t>カブ</t>
    </rPh>
    <rPh sb="6" eb="8">
      <t>ガッカン</t>
    </rPh>
    <rPh sb="9" eb="16">
      <t>トウキョウトチヨダク</t>
    </rPh>
    <rPh sb="16" eb="18">
      <t>カンダ</t>
    </rPh>
    <rPh sb="18" eb="21">
      <t>スルガダイ</t>
    </rPh>
    <rPh sb="21" eb="22">
      <t>ヨン</t>
    </rPh>
    <rPh sb="22" eb="24">
      <t>チョウメ</t>
    </rPh>
    <rPh sb="25" eb="27">
      <t>バンチ</t>
    </rPh>
    <phoneticPr fontId="3"/>
  </si>
  <si>
    <t>-</t>
    <phoneticPr fontId="3"/>
  </si>
  <si>
    <t>会計規程第52条第5項による随意契約（契約の性質又は目的が競争を許さない場合）</t>
  </si>
  <si>
    <t>医薬品単価契約（1品目）</t>
    <rPh sb="0" eb="5">
      <t>イヤクヒンタンカ</t>
    </rPh>
    <rPh sb="5" eb="7">
      <t>ケイヤク</t>
    </rPh>
    <rPh sb="9" eb="11">
      <t>ヒンモク</t>
    </rPh>
    <phoneticPr fontId="3"/>
  </si>
  <si>
    <t>被服等洗濯業務委託契約</t>
    <rPh sb="9" eb="11">
      <t>ケイヤク</t>
    </rPh>
    <phoneticPr fontId="3"/>
  </si>
  <si>
    <t>社会福祉法人緑風会
鹿児島県日置市伊集院町郡杉ヶ迫２０７５</t>
    <rPh sb="0" eb="9">
      <t>シャカイフクシホウジンリョクフウカイ</t>
    </rPh>
    <phoneticPr fontId="3"/>
  </si>
  <si>
    <t>一般競争入札</t>
    <phoneticPr fontId="3"/>
  </si>
  <si>
    <t>-</t>
    <phoneticPr fontId="3"/>
  </si>
  <si>
    <t>麻酔器　一式</t>
    <rPh sb="0" eb="3">
      <t>マスイキ</t>
    </rPh>
    <rPh sb="4" eb="6">
      <t>イッシキ</t>
    </rPh>
    <phoneticPr fontId="3"/>
  </si>
  <si>
    <t>心臓カテーテル検査用モニタリングシステム　一式</t>
    <rPh sb="0" eb="2">
      <t>シンゾウ</t>
    </rPh>
    <rPh sb="7" eb="10">
      <t>ケンサヨウ</t>
    </rPh>
    <rPh sb="21" eb="23">
      <t>イッシキ</t>
    </rPh>
    <phoneticPr fontId="3"/>
  </si>
  <si>
    <t>SYNAPSE VINCENT　保守</t>
    <rPh sb="16" eb="18">
      <t>ホシュ</t>
    </rPh>
    <phoneticPr fontId="3"/>
  </si>
  <si>
    <t>富士フィルムメディカル株式会社　九州支社
福岡市博多区博多駅前4丁目13番19号</t>
    <rPh sb="0" eb="2">
      <t>フジ</t>
    </rPh>
    <rPh sb="11" eb="15">
      <t>カブシキカイシャ</t>
    </rPh>
    <rPh sb="16" eb="20">
      <t>キュウシュウシシャ</t>
    </rPh>
    <rPh sb="21" eb="31">
      <t>フクオカシハカタクハカタエキマエ</t>
    </rPh>
    <rPh sb="32" eb="34">
      <t>チョウメ</t>
    </rPh>
    <rPh sb="36" eb="37">
      <t>バン</t>
    </rPh>
    <rPh sb="39" eb="40">
      <t>ゴウ</t>
    </rPh>
    <phoneticPr fontId="9"/>
  </si>
  <si>
    <t>医薬品単価契約（1品目）</t>
    <rPh sb="0" eb="3">
      <t>イヤクヒン</t>
    </rPh>
    <rPh sb="3" eb="7">
      <t>タンカケイヤク</t>
    </rPh>
    <rPh sb="9" eb="11">
      <t>ヒンモク</t>
    </rPh>
    <phoneticPr fontId="3"/>
  </si>
  <si>
    <t>医薬品単価契約（381品目）</t>
    <rPh sb="0" eb="3">
      <t>イヤクヒン</t>
    </rPh>
    <rPh sb="3" eb="7">
      <t>タンカケイヤク</t>
    </rPh>
    <rPh sb="11" eb="13">
      <t>ヒンモク</t>
    </rPh>
    <phoneticPr fontId="3"/>
  </si>
  <si>
    <t>(株)翔薬
鹿児島県鹿児島市卸本町5-19</t>
    <rPh sb="1" eb="2">
      <t>カブ</t>
    </rPh>
    <rPh sb="3" eb="5">
      <t>ショウヤク</t>
    </rPh>
    <rPh sb="14" eb="17">
      <t>オロシホンマチ</t>
    </rPh>
    <phoneticPr fontId="3"/>
  </si>
  <si>
    <t>寝具等賃貸借契約</t>
    <rPh sb="0" eb="3">
      <t>シングトウ</t>
    </rPh>
    <rPh sb="3" eb="6">
      <t>チンタイシャク</t>
    </rPh>
    <rPh sb="6" eb="8">
      <t>ケイヤク</t>
    </rPh>
    <phoneticPr fontId="3"/>
  </si>
  <si>
    <t>一般競争入札</t>
    <phoneticPr fontId="3"/>
  </si>
  <si>
    <t>-</t>
    <phoneticPr fontId="3"/>
  </si>
  <si>
    <t>放射線個人線量被ばく線量検査委託契約</t>
    <rPh sb="0" eb="3">
      <t>ホウシャセン</t>
    </rPh>
    <rPh sb="3" eb="5">
      <t>コジン</t>
    </rPh>
    <rPh sb="5" eb="7">
      <t>センリョウ</t>
    </rPh>
    <rPh sb="7" eb="8">
      <t>ヒ</t>
    </rPh>
    <rPh sb="10" eb="12">
      <t>センリョウ</t>
    </rPh>
    <rPh sb="12" eb="14">
      <t>ケンサ</t>
    </rPh>
    <rPh sb="14" eb="16">
      <t>イタク</t>
    </rPh>
    <rPh sb="16" eb="18">
      <t>ケイヤク</t>
    </rPh>
    <phoneticPr fontId="3"/>
  </si>
  <si>
    <t>長瀬ランダウア(株)
茨城県つくば市諏訪C22街区1</t>
    <rPh sb="0" eb="2">
      <t>ナガセ</t>
    </rPh>
    <rPh sb="8" eb="9">
      <t>カブ</t>
    </rPh>
    <rPh sb="11" eb="13">
      <t>イバラギ</t>
    </rPh>
    <rPh sb="13" eb="14">
      <t>ケン</t>
    </rPh>
    <rPh sb="17" eb="18">
      <t>シ</t>
    </rPh>
    <rPh sb="18" eb="20">
      <t>スワ</t>
    </rPh>
    <rPh sb="23" eb="25">
      <t>ガイク</t>
    </rPh>
    <phoneticPr fontId="3"/>
  </si>
  <si>
    <t>外科用X線撮影装置　保守</t>
    <rPh sb="0" eb="3">
      <t>ゲカヨウ</t>
    </rPh>
    <rPh sb="4" eb="9">
      <t>センサツエイソウチ</t>
    </rPh>
    <rPh sb="10" eb="12">
      <t>ホシュ</t>
    </rPh>
    <phoneticPr fontId="3"/>
  </si>
  <si>
    <t>IVR-CT売却・処分　一式</t>
    <rPh sb="6" eb="8">
      <t>バイキャク</t>
    </rPh>
    <rPh sb="9" eb="11">
      <t>ショブン</t>
    </rPh>
    <rPh sb="12" eb="14">
      <t>イッシキ</t>
    </rPh>
    <phoneticPr fontId="3"/>
  </si>
  <si>
    <t>F2株式会社
福岡県糸島市二丈深江1732-2</t>
    <rPh sb="2" eb="6">
      <t>カブシキカイシャ</t>
    </rPh>
    <rPh sb="7" eb="13">
      <t>フクオカケンイトシマシ</t>
    </rPh>
    <rPh sb="13" eb="17">
      <t>ニジョウフカエ</t>
    </rPh>
    <phoneticPr fontId="3"/>
  </si>
  <si>
    <t>一般競争入札</t>
    <phoneticPr fontId="3"/>
  </si>
  <si>
    <t>-</t>
    <phoneticPr fontId="3"/>
  </si>
  <si>
    <t>情報系端末250台調達</t>
    <rPh sb="0" eb="5">
      <t>ジョウホウケイタンマツ</t>
    </rPh>
    <rPh sb="8" eb="9">
      <t>ダイ</t>
    </rPh>
    <rPh sb="9" eb="11">
      <t>チョウタツ</t>
    </rPh>
    <phoneticPr fontId="3"/>
  </si>
  <si>
    <t>株式会社ユニティリンク
福岡市博多区諸岡2-12-38</t>
    <rPh sb="2" eb="4">
      <t>カイシャ</t>
    </rPh>
    <rPh sb="12" eb="15">
      <t>フクオカシ</t>
    </rPh>
    <rPh sb="15" eb="18">
      <t>ハカタク</t>
    </rPh>
    <rPh sb="18" eb="20">
      <t>モロオカ</t>
    </rPh>
    <phoneticPr fontId="3"/>
  </si>
  <si>
    <t>蒸気式コンベア洗浄機　一式</t>
    <rPh sb="0" eb="3">
      <t>ジョウキシキ</t>
    </rPh>
    <rPh sb="7" eb="10">
      <t>センジョウキ</t>
    </rPh>
    <rPh sb="11" eb="13">
      <t>イッシキ</t>
    </rPh>
    <phoneticPr fontId="3"/>
  </si>
  <si>
    <t>株式会社フジマック鹿児島営業所
鹿児島市東郡元16-26</t>
    <rPh sb="0" eb="4">
      <t>カブシキカイシャ</t>
    </rPh>
    <rPh sb="9" eb="15">
      <t>カゴシマエイギョウショ</t>
    </rPh>
    <rPh sb="16" eb="20">
      <t>カゴシマシ</t>
    </rPh>
    <rPh sb="20" eb="23">
      <t>ヒガシコオリモト</t>
    </rPh>
    <phoneticPr fontId="3"/>
  </si>
  <si>
    <t>GEヘルスケア・ジャパン</t>
  </si>
  <si>
    <t>修理　調剤支援システムサーバー装置　一式</t>
    <rPh sb="0" eb="2">
      <t>シュウリ</t>
    </rPh>
    <rPh sb="3" eb="7">
      <t>チョウザイシエン</t>
    </rPh>
    <rPh sb="15" eb="17">
      <t>ソウチ</t>
    </rPh>
    <rPh sb="18" eb="20">
      <t>イッシキ</t>
    </rPh>
    <phoneticPr fontId="3"/>
  </si>
  <si>
    <t>トーショー　鹿児島営業所</t>
    <rPh sb="6" eb="12">
      <t>カゴシマエイギョウショ</t>
    </rPh>
    <phoneticPr fontId="3"/>
  </si>
  <si>
    <t>-</t>
    <phoneticPr fontId="3"/>
  </si>
  <si>
    <t>㈱文化コーポレーション
宮崎市生目台西3-4-2</t>
    <phoneticPr fontId="3"/>
  </si>
  <si>
    <t>院内メッセンジャー業務委託契約</t>
    <rPh sb="0" eb="2">
      <t>インナイ</t>
    </rPh>
    <rPh sb="9" eb="11">
      <t>ギョウム</t>
    </rPh>
    <rPh sb="11" eb="13">
      <t>イタク</t>
    </rPh>
    <rPh sb="13" eb="15">
      <t>ケイヤク</t>
    </rPh>
    <phoneticPr fontId="3"/>
  </si>
  <si>
    <t>一般競争入札</t>
    <rPh sb="0" eb="6">
      <t>イッパンキョウソウニュウサツ</t>
    </rPh>
    <phoneticPr fontId="3"/>
  </si>
  <si>
    <t>-</t>
    <phoneticPr fontId="3"/>
  </si>
  <si>
    <t>医療機器賃貸借単価契約</t>
    <rPh sb="0" eb="2">
      <t>イリョウ</t>
    </rPh>
    <rPh sb="2" eb="4">
      <t>キキ</t>
    </rPh>
    <rPh sb="4" eb="9">
      <t>チンタイシャクタンカ</t>
    </rPh>
    <rPh sb="9" eb="11">
      <t>ケイヤク</t>
    </rPh>
    <phoneticPr fontId="5"/>
  </si>
  <si>
    <t>ダイナメディックウエスト(株)
鹿児島市荒田1丁目16番26号サンライズ荒田1階</t>
    <rPh sb="12" eb="15">
      <t>カブシキガイシャ</t>
    </rPh>
    <phoneticPr fontId="5"/>
  </si>
  <si>
    <t>南西医療器(株)　鹿児島営業所
鹿児島市新屋敷町2-5オリオン自転車ビル101号室</t>
    <rPh sb="0" eb="5">
      <t>ナンセイイリョウキ</t>
    </rPh>
    <rPh sb="5" eb="8">
      <t>カブ</t>
    </rPh>
    <rPh sb="9" eb="12">
      <t>カゴシマ</t>
    </rPh>
    <rPh sb="12" eb="14">
      <t>エイギョウ</t>
    </rPh>
    <rPh sb="14" eb="15">
      <t>ショ</t>
    </rPh>
    <rPh sb="16" eb="20">
      <t>カゴシマシ</t>
    </rPh>
    <rPh sb="20" eb="24">
      <t>シンヤシキチョウ</t>
    </rPh>
    <rPh sb="31" eb="34">
      <t>ジテンシャ</t>
    </rPh>
    <rPh sb="39" eb="41">
      <t>ゴウシツ</t>
    </rPh>
    <phoneticPr fontId="3"/>
  </si>
  <si>
    <t>酸素濃縮器等賃貸借契約</t>
    <rPh sb="5" eb="6">
      <t>トウ</t>
    </rPh>
    <phoneticPr fontId="2"/>
  </si>
  <si>
    <t>インスリンポンプ賃貸借契約</t>
    <rPh sb="8" eb="11">
      <t>チンタイシャク</t>
    </rPh>
    <rPh sb="11" eb="13">
      <t>ケイヤク</t>
    </rPh>
    <phoneticPr fontId="2"/>
  </si>
  <si>
    <t>二相式気道陽圧ユニット等賃貸借契約</t>
    <rPh sb="0" eb="1">
      <t>ニ</t>
    </rPh>
    <rPh sb="1" eb="2">
      <t>ソウ</t>
    </rPh>
    <rPh sb="2" eb="3">
      <t>シキ</t>
    </rPh>
    <rPh sb="11" eb="12">
      <t>トウ</t>
    </rPh>
    <phoneticPr fontId="2"/>
  </si>
  <si>
    <t>酸素濃縮器賃貸借契約</t>
  </si>
  <si>
    <t>液化酸素装置賃貸借契約</t>
    <rPh sb="0" eb="2">
      <t>エキカ</t>
    </rPh>
    <rPh sb="2" eb="4">
      <t>サンソ</t>
    </rPh>
    <rPh sb="4" eb="6">
      <t>ソウチ</t>
    </rPh>
    <rPh sb="6" eb="9">
      <t>チンタイシャク</t>
    </rPh>
    <rPh sb="9" eb="11">
      <t>ケイヤク</t>
    </rPh>
    <phoneticPr fontId="2"/>
  </si>
  <si>
    <t>アイティーアイ(株)
鹿児島市小松原2-24-15</t>
    <rPh sb="7" eb="10">
      <t>カブ</t>
    </rPh>
    <rPh sb="11" eb="15">
      <t>カゴシマシ</t>
    </rPh>
    <rPh sb="15" eb="18">
      <t>コマツバラ</t>
    </rPh>
    <phoneticPr fontId="2"/>
  </si>
  <si>
    <t>フクダライフテック九州(株)
鹿児島市西別府町3116-138</t>
    <rPh sb="9" eb="11">
      <t>キュウシュウ</t>
    </rPh>
    <rPh sb="15" eb="19">
      <t>カゴシマシ</t>
    </rPh>
    <rPh sb="19" eb="23">
      <t>ニシベップチョウ</t>
    </rPh>
    <phoneticPr fontId="2"/>
  </si>
  <si>
    <t>帝人在宅医療(株)
東京都千代田区霞が関3-2-1</t>
    <rPh sb="0" eb="2">
      <t>テイジン</t>
    </rPh>
    <rPh sb="2" eb="4">
      <t>ザイタク</t>
    </rPh>
    <rPh sb="4" eb="6">
      <t>イリョウ</t>
    </rPh>
    <rPh sb="10" eb="13">
      <t>トウキョウト</t>
    </rPh>
    <rPh sb="13" eb="17">
      <t>チヨダク</t>
    </rPh>
    <rPh sb="17" eb="18">
      <t>カスミ</t>
    </rPh>
    <rPh sb="19" eb="20">
      <t>セキ</t>
    </rPh>
    <phoneticPr fontId="2"/>
  </si>
  <si>
    <t>サツマ酸素(株)
鹿児島市東開町3-42</t>
    <rPh sb="3" eb="5">
      <t>サンソ</t>
    </rPh>
    <rPh sb="9" eb="13">
      <t>カゴシマシ</t>
    </rPh>
    <rPh sb="13" eb="16">
      <t>トウカイチョウ</t>
    </rPh>
    <phoneticPr fontId="2"/>
  </si>
  <si>
    <t>江藤酸素(株)
鹿児島市谷山港3-1-32</t>
    <rPh sb="0" eb="2">
      <t>エトウ</t>
    </rPh>
    <rPh sb="2" eb="4">
      <t>サンソ</t>
    </rPh>
    <rPh sb="8" eb="12">
      <t>カゴシマシ</t>
    </rPh>
    <rPh sb="12" eb="14">
      <t>タニヤマ</t>
    </rPh>
    <rPh sb="14" eb="15">
      <t>ミナト</t>
    </rPh>
    <phoneticPr fontId="2"/>
  </si>
  <si>
    <t>血液供給単価契約</t>
    <rPh sb="0" eb="2">
      <t>ケツエキ</t>
    </rPh>
    <rPh sb="2" eb="4">
      <t>キョウキュウ</t>
    </rPh>
    <rPh sb="4" eb="6">
      <t>タンカ</t>
    </rPh>
    <rPh sb="6" eb="8">
      <t>ケイヤク</t>
    </rPh>
    <phoneticPr fontId="5"/>
  </si>
  <si>
    <t>日本赤十字社九州ブロック血液センター
福岡県久留米市宮ノ陣三丁目4-12</t>
  </si>
  <si>
    <t>放射性医薬品供給単価契約</t>
    <rPh sb="0" eb="6">
      <t>ホウシャセイイヤクヒン</t>
    </rPh>
    <rPh sb="6" eb="8">
      <t>キョウキュウ</t>
    </rPh>
    <rPh sb="8" eb="10">
      <t>タンカ</t>
    </rPh>
    <rPh sb="10" eb="12">
      <t>ケイヤク</t>
    </rPh>
    <phoneticPr fontId="5"/>
  </si>
  <si>
    <t xml:space="preserve">公益社団法人　日本アイソトープ協会
東京都文京区本駒込二丁目28番45号
</t>
  </si>
  <si>
    <t>医療用密封線源供給単価契約</t>
    <rPh sb="0" eb="3">
      <t>イリョウヨウ</t>
    </rPh>
    <rPh sb="3" eb="7">
      <t>ミップウセンゲン</t>
    </rPh>
    <rPh sb="7" eb="13">
      <t>キョウキュウタンカケイヤク</t>
    </rPh>
    <phoneticPr fontId="3"/>
  </si>
  <si>
    <t>庁舎電力需給契約</t>
    <rPh sb="0" eb="6">
      <t>チョウシャデンリョクジュキュウ</t>
    </rPh>
    <rPh sb="6" eb="8">
      <t>ケイヤク</t>
    </rPh>
    <phoneticPr fontId="3"/>
  </si>
  <si>
    <t>一般競争入札</t>
    <phoneticPr fontId="3"/>
  </si>
  <si>
    <t>-</t>
    <phoneticPr fontId="3"/>
  </si>
  <si>
    <t>(株)FPS
東京都中央区八重洲二丁目2番1号</t>
    <rPh sb="1" eb="2">
      <t>カブ</t>
    </rPh>
    <rPh sb="7" eb="10">
      <t>トウキョウト</t>
    </rPh>
    <rPh sb="10" eb="13">
      <t>チュウオウク</t>
    </rPh>
    <rPh sb="13" eb="16">
      <t>ヤエス</t>
    </rPh>
    <rPh sb="16" eb="17">
      <t>ニ</t>
    </rPh>
    <rPh sb="17" eb="19">
      <t>チョウメ</t>
    </rPh>
    <rPh sb="20" eb="21">
      <t>バン</t>
    </rPh>
    <rPh sb="22" eb="23">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</si>
</sst>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28">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theme="1"/>
      <name val="ＭＳ Ｐゴシック"/>
      <family val="3"/>
      <charset val="128"/>
      <scheme val="minor"/>
    </font>
    <font>
      <sz val="10.5"/>
      <name val="ＭＳ Ｐゴシック"/>
      <family val="3"/>
      <charset val="128"/>
    </font>
    <font>
      <u/>
      <sz val="11"/>
      <color indexed="12"/>
      <name val="ＭＳ Ｐゴシック"/>
      <family val="3"/>
      <charset val="128"/>
    </font>
    <font>
      <sz val="6"/>
      <name val="ＭＳ ゴシック"/>
      <family val="3"/>
      <charset val="128"/>
    </font>
    <font>
      <sz val="10"/>
      <name val="ＭＳ ゴシック"/>
      <family val="3"/>
      <charset val="128"/>
    </font>
    <font>
      <sz val="10"/>
      <name val="MS PGothic"/>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1" fillId="12" borderId="0" applyNumberFormat="0" applyBorder="0" applyAlignment="0" applyProtection="0">
      <alignment vertical="center"/>
    </xf>
    <xf numFmtId="0" fontId="21" fillId="9" borderId="0" applyNumberFormat="0" applyBorder="0" applyAlignment="0" applyProtection="0">
      <alignment vertical="center"/>
    </xf>
    <xf numFmtId="0" fontId="21" fillId="10"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5" borderId="0" applyNumberFormat="0" applyBorder="0" applyAlignment="0" applyProtection="0">
      <alignment vertical="center"/>
    </xf>
    <xf numFmtId="0" fontId="21"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3" borderId="0" applyNumberFormat="0" applyBorder="0" applyAlignment="0" applyProtection="0">
      <alignment vertical="center"/>
    </xf>
    <xf numFmtId="0" fontId="21" fillId="14" borderId="0" applyNumberFormat="0" applyBorder="0" applyAlignment="0" applyProtection="0">
      <alignment vertical="center"/>
    </xf>
    <xf numFmtId="0" fontId="21" fillId="19" borderId="0" applyNumberFormat="0" applyBorder="0" applyAlignment="0" applyProtection="0">
      <alignment vertical="center"/>
    </xf>
    <xf numFmtId="0" fontId="6" fillId="0" borderId="0" applyNumberFormat="0" applyFill="0" applyBorder="0" applyAlignment="0" applyProtection="0">
      <alignment vertical="center"/>
    </xf>
    <xf numFmtId="0" fontId="17" fillId="20" borderId="1" applyNumberFormat="0" applyAlignment="0" applyProtection="0">
      <alignment vertical="center"/>
    </xf>
    <xf numFmtId="0" fontId="12"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1" fillId="3" borderId="0" applyNumberFormat="0" applyBorder="0" applyAlignment="0" applyProtection="0">
      <alignment vertical="center"/>
    </xf>
    <xf numFmtId="0" fontId="15" fillId="23" borderId="4" applyNumberFormat="0" applyAlignment="0" applyProtection="0">
      <alignment vertical="center"/>
    </xf>
    <xf numFmtId="0" fontId="18"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0" fontId="7" fillId="0" borderId="5" applyNumberFormat="0" applyFill="0" applyAlignment="0" applyProtection="0">
      <alignment vertical="center"/>
    </xf>
    <xf numFmtId="0" fontId="8" fillId="0" borderId="6" applyNumberFormat="0" applyFill="0" applyAlignment="0" applyProtection="0">
      <alignment vertical="center"/>
    </xf>
    <xf numFmtId="0" fontId="9" fillId="0" borderId="7" applyNumberFormat="0" applyFill="0" applyAlignment="0" applyProtection="0">
      <alignment vertical="center"/>
    </xf>
    <xf numFmtId="0" fontId="9" fillId="0" borderId="0" applyNumberFormat="0" applyFill="0" applyBorder="0" applyAlignment="0" applyProtection="0">
      <alignment vertical="center"/>
    </xf>
    <xf numFmtId="0" fontId="20" fillId="0" borderId="8" applyNumberFormat="0" applyFill="0" applyAlignment="0" applyProtection="0">
      <alignment vertical="center"/>
    </xf>
    <xf numFmtId="0" fontId="14" fillId="23" borderId="9" applyNumberFormat="0" applyAlignment="0" applyProtection="0">
      <alignment vertical="center"/>
    </xf>
    <xf numFmtId="0" fontId="19" fillId="0" borderId="0" applyNumberFormat="0" applyFill="0" applyBorder="0" applyAlignment="0" applyProtection="0">
      <alignment vertical="center"/>
    </xf>
    <xf numFmtId="0" fontId="13" fillId="7" borderId="4" applyNumberFormat="0" applyAlignment="0" applyProtection="0">
      <alignment vertical="center"/>
    </xf>
    <xf numFmtId="0" fontId="22" fillId="0" borderId="0">
      <alignment vertical="center"/>
    </xf>
    <xf numFmtId="0" fontId="10" fillId="4" borderId="0" applyNumberFormat="0" applyBorder="0" applyAlignment="0" applyProtection="0">
      <alignment vertical="center"/>
    </xf>
    <xf numFmtId="0" fontId="26" fillId="0" borderId="0"/>
    <xf numFmtId="0" fontId="2" fillId="0" borderId="0" applyFont="0" applyFill="0" applyBorder="0" applyAlignment="0" applyProtection="0"/>
    <xf numFmtId="0" fontId="2" fillId="0" borderId="0">
      <alignment vertical="center"/>
    </xf>
    <xf numFmtId="0" fontId="26" fillId="0" borderId="0"/>
    <xf numFmtId="0" fontId="2" fillId="0" borderId="0" applyFont="0" applyFill="0" applyBorder="0" applyAlignment="0" applyProtection="0"/>
    <xf numFmtId="0" fontId="22" fillId="0" borderId="0">
      <alignment vertical="center"/>
    </xf>
    <xf numFmtId="0" fontId="27" fillId="0" borderId="0"/>
  </cellStyleXfs>
  <cellXfs count="120">
    <xf numFmtId="0" fontId="0" fillId="0" borderId="0" xfId="0">
      <alignment vertical="center"/>
    </xf>
    <xf numFmtId="0" fontId="4" fillId="0" borderId="0" xfId="0" applyFont="1">
      <alignment vertical="center"/>
    </xf>
    <xf numFmtId="0" fontId="2" fillId="0" borderId="0" xfId="0" applyFont="1">
      <alignment vertical="center"/>
    </xf>
    <xf numFmtId="0" fontId="2" fillId="0" borderId="10" xfId="0" applyFont="1" applyBorder="1" applyAlignment="1">
      <alignment horizontal="center" vertical="center"/>
    </xf>
    <xf numFmtId="0" fontId="2" fillId="0" borderId="10" xfId="0" applyFont="1" applyBorder="1">
      <alignment vertical="center"/>
    </xf>
    <xf numFmtId="0" fontId="5" fillId="0" borderId="0" xfId="0" applyFont="1">
      <alignment vertical="center"/>
    </xf>
    <xf numFmtId="0" fontId="4" fillId="0" borderId="0" xfId="0" applyFont="1" applyAlignment="1">
      <alignment horizontal="center" vertical="center"/>
    </xf>
    <xf numFmtId="0" fontId="2" fillId="0" borderId="0" xfId="0" applyFont="1" applyFill="1">
      <alignment vertical="center"/>
    </xf>
    <xf numFmtId="38" fontId="2" fillId="0" borderId="10" xfId="33" applyFont="1" applyBorder="1" applyAlignment="1">
      <alignment vertical="center"/>
    </xf>
    <xf numFmtId="0" fontId="0" fillId="0" borderId="10" xfId="0"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shrinkToFit="1"/>
    </xf>
    <xf numFmtId="0" fontId="2" fillId="0" borderId="10" xfId="0" applyFont="1" applyFill="1" applyBorder="1">
      <alignment vertical="center"/>
    </xf>
    <xf numFmtId="0" fontId="2" fillId="0" borderId="10" xfId="0" applyFont="1" applyFill="1" applyBorder="1" applyAlignment="1">
      <alignment horizontal="center" vertical="center"/>
    </xf>
    <xf numFmtId="176" fontId="2" fillId="0" borderId="11" xfId="0" applyNumberFormat="1" applyFont="1" applyFill="1" applyBorder="1" applyAlignment="1">
      <alignment horizontal="right" vertical="center" wrapText="1"/>
    </xf>
    <xf numFmtId="0" fontId="0" fillId="0" borderId="11" xfId="0" applyFill="1" applyBorder="1" applyAlignment="1">
      <alignment horizontal="left" vertical="center" wrapText="1"/>
    </xf>
    <xf numFmtId="0" fontId="0" fillId="0" borderId="11" xfId="0" applyFill="1" applyBorder="1" applyAlignment="1">
      <alignment horizontal="center" vertical="center" shrinkToFit="1"/>
    </xf>
    <xf numFmtId="0" fontId="0" fillId="0" borderId="11" xfId="0" applyFill="1" applyBorder="1" applyAlignment="1">
      <alignment horizontal="center" vertical="center" wrapText="1"/>
    </xf>
    <xf numFmtId="0" fontId="2" fillId="0" borderId="11" xfId="0" applyFont="1" applyFill="1" applyBorder="1" applyAlignment="1">
      <alignment horizontal="center" vertical="center"/>
    </xf>
    <xf numFmtId="0" fontId="0" fillId="0" borderId="10" xfId="0" applyFill="1" applyBorder="1" applyAlignment="1">
      <alignment vertical="center" wrapText="1"/>
    </xf>
    <xf numFmtId="38" fontId="2" fillId="0" borderId="11" xfId="33" applyFont="1" applyFill="1" applyBorder="1" applyAlignment="1">
      <alignment horizontal="right" vertical="center" shrinkToFit="1"/>
    </xf>
    <xf numFmtId="0" fontId="0" fillId="0" borderId="10" xfId="0" applyFill="1" applyBorder="1" applyAlignment="1">
      <alignment horizontal="center" vertical="center"/>
    </xf>
    <xf numFmtId="0" fontId="0" fillId="0" borderId="10" xfId="0" applyFont="1" applyFill="1" applyBorder="1" applyAlignment="1">
      <alignment horizontal="left" vertical="center" wrapText="1"/>
    </xf>
    <xf numFmtId="0" fontId="0" fillId="0" borderId="11" xfId="0" applyFont="1" applyFill="1" applyBorder="1" applyAlignment="1">
      <alignment horizontal="left" vertical="center" wrapText="1"/>
    </xf>
    <xf numFmtId="38" fontId="2" fillId="0" borderId="11" xfId="33" applyFont="1" applyFill="1" applyBorder="1" applyAlignment="1">
      <alignment horizontal="right" vertical="center"/>
    </xf>
    <xf numFmtId="0" fontId="2" fillId="0" borderId="11" xfId="0" applyFont="1" applyFill="1" applyBorder="1">
      <alignment vertical="center"/>
    </xf>
    <xf numFmtId="0" fontId="0" fillId="0" borderId="10" xfId="0" applyFont="1" applyFill="1" applyBorder="1" applyAlignment="1">
      <alignment vertical="center" wrapText="1"/>
    </xf>
    <xf numFmtId="0" fontId="4" fillId="0" borderId="0" xfId="0" applyFont="1" applyFill="1">
      <alignment vertical="center"/>
    </xf>
    <xf numFmtId="38" fontId="4" fillId="0" borderId="0" xfId="33" applyFont="1" applyFill="1">
      <alignment vertical="center"/>
    </xf>
    <xf numFmtId="0" fontId="5" fillId="0" borderId="0" xfId="0" applyFont="1" applyFill="1">
      <alignment vertical="center"/>
    </xf>
    <xf numFmtId="38" fontId="5" fillId="0" borderId="0" xfId="33" applyFont="1" applyFill="1">
      <alignment vertical="center"/>
    </xf>
    <xf numFmtId="0" fontId="0" fillId="0" borderId="10" xfId="0" applyFont="1" applyFill="1" applyBorder="1" applyAlignment="1">
      <alignment horizontal="center" vertical="center" wrapText="1"/>
    </xf>
    <xf numFmtId="0" fontId="0" fillId="0" borderId="0" xfId="0" applyFill="1">
      <alignment vertical="center"/>
    </xf>
    <xf numFmtId="57" fontId="2" fillId="0" borderId="10" xfId="0" applyNumberFormat="1" applyFont="1" applyFill="1" applyBorder="1">
      <alignment vertical="center"/>
    </xf>
    <xf numFmtId="0" fontId="23" fillId="24" borderId="10" xfId="0" applyFont="1" applyFill="1" applyBorder="1" applyAlignment="1">
      <alignment vertical="center" wrapText="1"/>
    </xf>
    <xf numFmtId="176" fontId="2" fillId="0" borderId="10" xfId="0" applyNumberFormat="1" applyFont="1" applyBorder="1">
      <alignment vertical="center"/>
    </xf>
    <xf numFmtId="14" fontId="2" fillId="0" borderId="10" xfId="0" applyNumberFormat="1" applyFont="1" applyFill="1" applyBorder="1">
      <alignment vertical="center"/>
    </xf>
    <xf numFmtId="14" fontId="2" fillId="0" borderId="10" xfId="0" applyNumberFormat="1" applyFont="1" applyBorder="1">
      <alignment vertical="center"/>
    </xf>
    <xf numFmtId="0" fontId="0" fillId="0" borderId="17" xfId="0" applyFill="1" applyBorder="1" applyAlignment="1">
      <alignment vertical="center" wrapText="1"/>
    </xf>
    <xf numFmtId="38" fontId="2" fillId="0" borderId="10" xfId="33" applyFont="1" applyFill="1" applyBorder="1" applyAlignment="1">
      <alignment horizontal="right" vertical="center"/>
    </xf>
    <xf numFmtId="38" fontId="2" fillId="0" borderId="11" xfId="33" applyFont="1" applyBorder="1" applyAlignment="1">
      <alignment vertical="center" shrinkToFit="1"/>
    </xf>
    <xf numFmtId="176" fontId="0" fillId="0" borderId="10" xfId="0" applyNumberFormat="1" applyFill="1" applyBorder="1" applyAlignment="1">
      <alignment horizontal="right" vertical="center" wrapText="1"/>
    </xf>
    <xf numFmtId="0" fontId="0" fillId="0" borderId="11" xfId="0" applyFont="1" applyBorder="1" applyAlignment="1">
      <alignment horizontal="left" vertical="center" wrapText="1"/>
    </xf>
    <xf numFmtId="14" fontId="2" fillId="0" borderId="11" xfId="0" applyNumberFormat="1" applyFont="1" applyBorder="1" applyAlignment="1">
      <alignment horizontal="center" vertical="center" wrapText="1"/>
    </xf>
    <xf numFmtId="38" fontId="0" fillId="0" borderId="10" xfId="33" applyFont="1" applyFill="1" applyBorder="1" applyAlignment="1">
      <alignment horizontal="righ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1" xfId="0" applyFont="1" applyBorder="1" applyAlignment="1">
      <alignment horizontal="center" vertical="center" wrapText="1" shrinkToFi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wrapText="1"/>
    </xf>
    <xf numFmtId="0" fontId="23" fillId="0" borderId="10" xfId="0" applyFont="1" applyFill="1" applyBorder="1" applyAlignment="1">
      <alignment vertical="center" wrapText="1"/>
    </xf>
    <xf numFmtId="176" fontId="2" fillId="0" borderId="10" xfId="0" applyNumberFormat="1" applyFont="1" applyFill="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xf>
    <xf numFmtId="0" fontId="0" fillId="0" borderId="10" xfId="0" applyFill="1" applyBorder="1" applyAlignment="1">
      <alignment horizontal="center" vertical="center" wrapText="1"/>
    </xf>
    <xf numFmtId="0" fontId="2" fillId="0" borderId="11" xfId="0" applyFont="1" applyBorder="1" applyAlignment="1">
      <alignment horizontal="center" vertical="center"/>
    </xf>
    <xf numFmtId="0" fontId="0" fillId="0" borderId="11" xfId="0" applyFont="1" applyBorder="1" applyAlignment="1">
      <alignment horizontal="left" vertical="center" wrapText="1" shrinkToFit="1"/>
    </xf>
    <xf numFmtId="38" fontId="2" fillId="0" borderId="11" xfId="33" applyFont="1" applyBorder="1" applyAlignment="1">
      <alignment horizontal="right" vertical="center" shrinkToFit="1"/>
    </xf>
    <xf numFmtId="38" fontId="0" fillId="0" borderId="11" xfId="33" applyFont="1" applyBorder="1" applyAlignment="1">
      <alignment horizontal="right" vertical="center" shrinkToFi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3" fillId="24" borderId="0" xfId="0" applyFont="1" applyFill="1" applyBorder="1" applyAlignment="1">
      <alignment vertical="center" wrapText="1"/>
    </xf>
    <xf numFmtId="14" fontId="2" fillId="0" borderId="0" xfId="0" applyNumberFormat="1" applyFont="1" applyFill="1" applyBorder="1">
      <alignment vertical="center"/>
    </xf>
    <xf numFmtId="0" fontId="0" fillId="0" borderId="0" xfId="0"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ill="1" applyBorder="1" applyAlignment="1">
      <alignment horizontal="center" vertical="center"/>
    </xf>
    <xf numFmtId="38" fontId="2" fillId="0" borderId="0" xfId="33" applyFont="1" applyFill="1" applyBorder="1" applyAlignment="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shrinkToFit="1"/>
    </xf>
    <xf numFmtId="0" fontId="2" fillId="0" borderId="0" xfId="0" applyFont="1" applyFill="1" applyBorder="1">
      <alignment vertical="center"/>
    </xf>
    <xf numFmtId="14" fontId="2" fillId="0" borderId="0" xfId="0" applyNumberFormat="1"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176" fontId="2" fillId="0" borderId="0" xfId="0" applyNumberFormat="1" applyFont="1" applyBorder="1">
      <alignment vertical="center"/>
    </xf>
    <xf numFmtId="0" fontId="2" fillId="0" borderId="0" xfId="0" applyFont="1" applyBorder="1">
      <alignment vertical="center"/>
    </xf>
    <xf numFmtId="0" fontId="4" fillId="0" borderId="0" xfId="0" applyFont="1" applyBorder="1">
      <alignment vertical="center"/>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2" fillId="0" borderId="11" xfId="0" applyFont="1" applyFill="1" applyBorder="1" applyAlignment="1">
      <alignment horizontal="left" vertical="center" wrapText="1"/>
    </xf>
    <xf numFmtId="0" fontId="0" fillId="0" borderId="10" xfId="0" applyFill="1" applyBorder="1" applyAlignment="1">
      <alignment horizontal="center" vertical="center" wrapText="1"/>
    </xf>
    <xf numFmtId="0" fontId="0" fillId="0" borderId="0" xfId="0"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3" xfId="0"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38" fontId="2" fillId="0" borderId="12" xfId="33" applyFont="1" applyFill="1" applyBorder="1" applyAlignment="1">
      <alignment horizontal="center" vertical="center" shrinkToFit="1"/>
    </xf>
    <xf numFmtId="38" fontId="2" fillId="0" borderId="11" xfId="33" applyFont="1" applyFill="1" applyBorder="1" applyAlignment="1">
      <alignment horizontal="center" vertical="center" shrinkToFit="1"/>
    </xf>
    <xf numFmtId="0" fontId="0"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0" fillId="0" borderId="16" xfId="0" applyBorder="1" applyAlignment="1">
      <alignment horizontal="left" vertical="center" wrapText="1"/>
    </xf>
    <xf numFmtId="0" fontId="2" fillId="0" borderId="16" xfId="0" applyFont="1" applyBorder="1" applyAlignment="1">
      <alignment horizontal="left" vertical="center" wrapText="1"/>
    </xf>
  </cellXfs>
  <cellStyles count="52">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メモ 2" xfId="28" xr:uid="{00000000-0005-0000-0000-00001B000000}"/>
    <cellStyle name="リンク セル 2" xfId="29" xr:uid="{00000000-0005-0000-0000-00001C000000}"/>
    <cellStyle name="悪い 2" xfId="30" xr:uid="{00000000-0005-0000-0000-00001D000000}"/>
    <cellStyle name="計算 2" xfId="31" xr:uid="{00000000-0005-0000-0000-00001E000000}"/>
    <cellStyle name="警告文 2" xfId="32" xr:uid="{00000000-0005-0000-0000-00001F000000}"/>
    <cellStyle name="桁区切り" xfId="33" builtinId="6"/>
    <cellStyle name="桁区切り 2" xfId="34" xr:uid="{00000000-0005-0000-0000-000021000000}"/>
    <cellStyle name="桁区切り 2 2" xfId="49" xr:uid="{00000000-0005-0000-0000-000022000000}"/>
    <cellStyle name="桁区切り 3" xfId="46" xr:uid="{00000000-0005-0000-0000-000023000000}"/>
    <cellStyle name="見出し 1 2" xfId="35" xr:uid="{00000000-0005-0000-0000-000024000000}"/>
    <cellStyle name="見出し 2 2" xfId="36" xr:uid="{00000000-0005-0000-0000-000025000000}"/>
    <cellStyle name="見出し 3 2" xfId="37" xr:uid="{00000000-0005-0000-0000-000026000000}"/>
    <cellStyle name="見出し 4 2" xfId="38" xr:uid="{00000000-0005-0000-0000-000027000000}"/>
    <cellStyle name="集計 2" xfId="39" xr:uid="{00000000-0005-0000-0000-000028000000}"/>
    <cellStyle name="出力 2" xfId="40" xr:uid="{00000000-0005-0000-0000-000029000000}"/>
    <cellStyle name="説明文 2" xfId="41" xr:uid="{00000000-0005-0000-0000-00002A000000}"/>
    <cellStyle name="入力 2" xfId="42" xr:uid="{00000000-0005-0000-0000-00002B000000}"/>
    <cellStyle name="標準" xfId="0" builtinId="0"/>
    <cellStyle name="標準 2" xfId="43" xr:uid="{00000000-0005-0000-0000-00002D000000}"/>
    <cellStyle name="標準 2 2" xfId="50" xr:uid="{00000000-0005-0000-0000-00002E000000}"/>
    <cellStyle name="標準 2 3" xfId="48" xr:uid="{00000000-0005-0000-0000-00002F000000}"/>
    <cellStyle name="標準 3" xfId="47" xr:uid="{00000000-0005-0000-0000-000030000000}"/>
    <cellStyle name="標準 4" xfId="45" xr:uid="{00000000-0005-0000-0000-000031000000}"/>
    <cellStyle name="標準 4 3" xfId="51" xr:uid="{00000000-0005-0000-0000-000032000000}"/>
    <cellStyle name="良い 2" xfId="44" xr:uid="{00000000-0005-0000-0000-00003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11"/>
  <sheetViews>
    <sheetView view="pageBreakPreview" zoomScale="75" zoomScaleNormal="75" zoomScaleSheetLayoutView="75" workbookViewId="0">
      <selection activeCell="A8" sqref="A8"/>
    </sheetView>
  </sheetViews>
  <sheetFormatPr defaultColWidth="9" defaultRowHeight="14.25"/>
  <cols>
    <col min="1" max="1" width="2.875" style="1" customWidth="1"/>
    <col min="2" max="2" width="26.5" style="1" customWidth="1"/>
    <col min="3" max="3" width="30.625" style="1" customWidth="1"/>
    <col min="4" max="4" width="15.75" style="1" customWidth="1"/>
    <col min="5" max="5" width="28.625" style="1" customWidth="1"/>
    <col min="6" max="6" width="16.5" style="1" customWidth="1"/>
    <col min="7" max="8" width="15.625" style="1" customWidth="1"/>
    <col min="9" max="9" width="9.5" style="1" bestFit="1" customWidth="1"/>
    <col min="10" max="10" width="9.5" style="1" customWidth="1"/>
    <col min="11" max="11" width="9.25" style="1" customWidth="1"/>
    <col min="12" max="12" width="12.5" style="1" customWidth="1"/>
    <col min="13" max="13" width="8.125" style="1" customWidth="1"/>
    <col min="14" max="14" width="14" style="1" customWidth="1"/>
    <col min="15" max="15" width="10.125" style="1" bestFit="1" customWidth="1"/>
    <col min="16" max="16" width="9.125" style="1" bestFit="1" customWidth="1"/>
    <col min="17" max="17" width="10" style="1" bestFit="1" customWidth="1"/>
    <col min="18" max="16384" width="9" style="1"/>
  </cols>
  <sheetData>
    <row r="1" spans="2:17">
      <c r="N1" s="6" t="s">
        <v>12</v>
      </c>
    </row>
    <row r="2" spans="2:17" s="5" customFormat="1" ht="19.5" customHeight="1">
      <c r="B2" s="5" t="s">
        <v>0</v>
      </c>
    </row>
    <row r="5" spans="2:17" s="2" customFormat="1" ht="28.5" customHeight="1">
      <c r="B5" s="99" t="s">
        <v>1</v>
      </c>
      <c r="C5" s="99" t="s">
        <v>2</v>
      </c>
      <c r="D5" s="101" t="s">
        <v>3</v>
      </c>
      <c r="E5" s="106" t="s">
        <v>17</v>
      </c>
      <c r="F5" s="106" t="s">
        <v>16</v>
      </c>
      <c r="G5" s="99" t="s">
        <v>4</v>
      </c>
      <c r="H5" s="99" t="s">
        <v>5</v>
      </c>
      <c r="I5" s="101" t="s">
        <v>6</v>
      </c>
      <c r="J5" s="101" t="s">
        <v>14</v>
      </c>
      <c r="K5" s="103" t="s">
        <v>20</v>
      </c>
      <c r="L5" s="104"/>
      <c r="M5" s="105"/>
      <c r="N5" s="3" t="s">
        <v>7</v>
      </c>
      <c r="O5" s="96" t="s">
        <v>32</v>
      </c>
      <c r="P5" s="96" t="s">
        <v>33</v>
      </c>
      <c r="Q5" s="96" t="s">
        <v>34</v>
      </c>
    </row>
    <row r="6" spans="2:17" s="2" customFormat="1" ht="45" customHeight="1">
      <c r="B6" s="100"/>
      <c r="C6" s="100"/>
      <c r="D6" s="102"/>
      <c r="E6" s="107"/>
      <c r="F6" s="107"/>
      <c r="G6" s="100"/>
      <c r="H6" s="100"/>
      <c r="I6" s="102"/>
      <c r="J6" s="102"/>
      <c r="K6" s="9" t="s">
        <v>21</v>
      </c>
      <c r="L6" s="9" t="s">
        <v>22</v>
      </c>
      <c r="M6" s="9" t="s">
        <v>23</v>
      </c>
      <c r="N6" s="3"/>
      <c r="O6" s="96"/>
      <c r="P6" s="96"/>
      <c r="Q6" s="96"/>
    </row>
    <row r="7" spans="2:17" s="7" customFormat="1" ht="79.5" customHeight="1">
      <c r="B7" s="47" t="s">
        <v>156</v>
      </c>
      <c r="C7" s="34" t="s">
        <v>31</v>
      </c>
      <c r="D7" s="43">
        <v>45138</v>
      </c>
      <c r="E7" s="42" t="s">
        <v>157</v>
      </c>
      <c r="F7" s="21" t="s">
        <v>37</v>
      </c>
      <c r="G7" s="21"/>
      <c r="H7" s="40">
        <v>2585000</v>
      </c>
      <c r="I7" s="13" t="s">
        <v>30</v>
      </c>
      <c r="J7" s="13" t="s">
        <v>30</v>
      </c>
      <c r="K7" s="9"/>
      <c r="L7" s="9"/>
      <c r="M7" s="9"/>
      <c r="N7" s="3"/>
      <c r="O7" s="41">
        <f t="shared" ref="O7" si="0">D7+1</f>
        <v>45139</v>
      </c>
      <c r="P7" s="41">
        <f t="shared" ref="P7" si="1">O7+72</f>
        <v>45211</v>
      </c>
      <c r="Q7" s="41">
        <f t="shared" ref="Q7" si="2">O7+365</f>
        <v>45504</v>
      </c>
    </row>
    <row r="8" spans="2:17" s="7" customFormat="1" ht="79.5" customHeight="1">
      <c r="B8" s="47" t="s">
        <v>154</v>
      </c>
      <c r="C8" s="34" t="s">
        <v>31</v>
      </c>
      <c r="D8" s="43">
        <v>45205</v>
      </c>
      <c r="E8" s="42" t="s">
        <v>155</v>
      </c>
      <c r="F8" s="21" t="s">
        <v>37</v>
      </c>
      <c r="G8" s="21" t="s">
        <v>28</v>
      </c>
      <c r="H8" s="40">
        <v>15400000</v>
      </c>
      <c r="I8" s="13" t="s">
        <v>30</v>
      </c>
      <c r="J8" s="13" t="s">
        <v>30</v>
      </c>
      <c r="K8" s="9"/>
      <c r="L8" s="9"/>
      <c r="M8" s="9"/>
      <c r="N8" s="3"/>
      <c r="O8" s="41">
        <f t="shared" ref="O8" si="3">D8+1</f>
        <v>45206</v>
      </c>
      <c r="P8" s="41">
        <f t="shared" ref="P8" si="4">O8+72</f>
        <v>45278</v>
      </c>
      <c r="Q8" s="41">
        <f t="shared" ref="Q8" si="5">O8+365</f>
        <v>45571</v>
      </c>
    </row>
    <row r="9" spans="2:17" s="2" customFormat="1" ht="38.25" customHeight="1">
      <c r="B9" s="97" t="s">
        <v>24</v>
      </c>
      <c r="C9" s="98"/>
      <c r="D9" s="98"/>
      <c r="E9" s="98"/>
      <c r="F9" s="98"/>
      <c r="G9" s="7"/>
      <c r="H9" s="7"/>
    </row>
    <row r="10" spans="2:17" s="2" customFormat="1" ht="35.1" customHeight="1">
      <c r="B10" s="32" t="s">
        <v>25</v>
      </c>
      <c r="C10" s="7"/>
      <c r="D10" s="7"/>
      <c r="E10" s="7"/>
      <c r="F10" s="7"/>
      <c r="G10" s="7"/>
      <c r="H10" s="7"/>
    </row>
    <row r="11" spans="2:17" s="2" customFormat="1" ht="35.1" customHeight="1">
      <c r="B11" s="32" t="s">
        <v>26</v>
      </c>
      <c r="C11" s="7"/>
      <c r="D11" s="7"/>
      <c r="E11" s="7"/>
      <c r="F11" s="7"/>
      <c r="G11" s="7"/>
      <c r="H11" s="7"/>
    </row>
  </sheetData>
  <mergeCells count="14">
    <mergeCell ref="O5:O6"/>
    <mergeCell ref="P5:P6"/>
    <mergeCell ref="Q5:Q6"/>
    <mergeCell ref="B9:F9"/>
    <mergeCell ref="H5:H6"/>
    <mergeCell ref="I5:I6"/>
    <mergeCell ref="K5:M5"/>
    <mergeCell ref="B5:B6"/>
    <mergeCell ref="C5:C6"/>
    <mergeCell ref="D5:D6"/>
    <mergeCell ref="E5:E6"/>
    <mergeCell ref="F5:F6"/>
    <mergeCell ref="G5:G6"/>
    <mergeCell ref="J5:J6"/>
  </mergeCells>
  <phoneticPr fontId="3"/>
  <pageMargins left="0.78740157480314965" right="0.39370078740157483" top="0.59055118110236227" bottom="0.98425196850393704" header="0.51181102362204722" footer="0.51181102362204722"/>
  <pageSetup paperSize="9" scale="6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Q58"/>
  <sheetViews>
    <sheetView tabSelected="1" view="pageBreakPreview" zoomScale="75" zoomScaleNormal="75" zoomScaleSheetLayoutView="75" workbookViewId="0">
      <pane xSplit="2" ySplit="6" topLeftCell="C52" activePane="bottomRight" state="frozen"/>
      <selection activeCell="H26" sqref="H26"/>
      <selection pane="topRight" activeCell="H26" sqref="H26"/>
      <selection pane="bottomLeft" activeCell="H26" sqref="H26"/>
      <selection pane="bottomRight" activeCell="E55" sqref="E55"/>
    </sheetView>
  </sheetViews>
  <sheetFormatPr defaultColWidth="9" defaultRowHeight="14.25"/>
  <cols>
    <col min="1" max="1" width="2.875" style="1" customWidth="1"/>
    <col min="2" max="2" width="26.25" style="27" customWidth="1"/>
    <col min="3" max="3" width="31.375" style="27" customWidth="1"/>
    <col min="4" max="4" width="15.625" style="27" customWidth="1"/>
    <col min="5" max="5" width="30.125" style="27" customWidth="1"/>
    <col min="6" max="6" width="20.625" style="27" customWidth="1"/>
    <col min="7" max="7" width="15.625" style="27" customWidth="1"/>
    <col min="8" max="8" width="15.625" style="28" customWidth="1"/>
    <col min="9" max="10" width="9" style="1"/>
    <col min="11" max="11" width="9.25" style="1" customWidth="1"/>
    <col min="12" max="12" width="12.5" style="1" customWidth="1"/>
    <col min="13" max="13" width="8.125" style="1" customWidth="1"/>
    <col min="14" max="14" width="15.625" style="1" customWidth="1"/>
    <col min="15" max="15" width="12.125" style="1" bestFit="1" customWidth="1"/>
    <col min="16" max="16" width="11" style="1" bestFit="1" customWidth="1"/>
    <col min="17" max="17" width="12.125" style="1" bestFit="1" customWidth="1"/>
    <col min="18" max="16384" width="9" style="1"/>
  </cols>
  <sheetData>
    <row r="1" spans="2:17">
      <c r="N1" s="6" t="s">
        <v>11</v>
      </c>
    </row>
    <row r="2" spans="2:17" s="5" customFormat="1" ht="19.5" customHeight="1">
      <c r="B2" s="29" t="s">
        <v>9</v>
      </c>
      <c r="C2" s="29"/>
      <c r="D2" s="29"/>
      <c r="E2" s="29"/>
      <c r="F2" s="29"/>
      <c r="G2" s="29"/>
      <c r="H2" s="30"/>
    </row>
    <row r="5" spans="2:17" s="2" customFormat="1" ht="45" customHeight="1">
      <c r="B5" s="108" t="s">
        <v>19</v>
      </c>
      <c r="C5" s="108" t="s">
        <v>2</v>
      </c>
      <c r="D5" s="112" t="s">
        <v>3</v>
      </c>
      <c r="E5" s="114" t="s">
        <v>17</v>
      </c>
      <c r="F5" s="114" t="s">
        <v>16</v>
      </c>
      <c r="G5" s="108" t="s">
        <v>4</v>
      </c>
      <c r="H5" s="110" t="s">
        <v>5</v>
      </c>
      <c r="I5" s="101" t="s">
        <v>6</v>
      </c>
      <c r="J5" s="101" t="s">
        <v>14</v>
      </c>
      <c r="K5" s="103" t="s">
        <v>20</v>
      </c>
      <c r="L5" s="104"/>
      <c r="M5" s="105"/>
      <c r="N5" s="116" t="s">
        <v>7</v>
      </c>
      <c r="O5" s="96" t="s">
        <v>32</v>
      </c>
      <c r="P5" s="96" t="s">
        <v>33</v>
      </c>
      <c r="Q5" s="96" t="s">
        <v>34</v>
      </c>
    </row>
    <row r="6" spans="2:17" s="2" customFormat="1" ht="39.950000000000003" customHeight="1">
      <c r="B6" s="109"/>
      <c r="C6" s="109"/>
      <c r="D6" s="113"/>
      <c r="E6" s="115"/>
      <c r="F6" s="115"/>
      <c r="G6" s="109"/>
      <c r="H6" s="111"/>
      <c r="I6" s="102"/>
      <c r="J6" s="102"/>
      <c r="K6" s="9" t="s">
        <v>21</v>
      </c>
      <c r="L6" s="9" t="s">
        <v>22</v>
      </c>
      <c r="M6" s="9" t="s">
        <v>23</v>
      </c>
      <c r="N6" s="117"/>
      <c r="O6" s="96"/>
      <c r="P6" s="96"/>
      <c r="Q6" s="96"/>
    </row>
    <row r="7" spans="2:17" s="7" customFormat="1" ht="67.5" customHeight="1">
      <c r="B7" s="22" t="s">
        <v>77</v>
      </c>
      <c r="C7" s="34" t="s">
        <v>31</v>
      </c>
      <c r="D7" s="36">
        <v>45016</v>
      </c>
      <c r="E7" s="19" t="s">
        <v>62</v>
      </c>
      <c r="F7" s="31" t="s">
        <v>27</v>
      </c>
      <c r="G7" s="21" t="s">
        <v>30</v>
      </c>
      <c r="H7" s="39">
        <v>10034200</v>
      </c>
      <c r="I7" s="21"/>
      <c r="J7" s="21"/>
      <c r="K7" s="10"/>
      <c r="L7" s="11"/>
      <c r="M7" s="12"/>
      <c r="N7" s="12"/>
      <c r="O7" s="37">
        <f t="shared" ref="O7" si="0">D7+1</f>
        <v>45017</v>
      </c>
      <c r="P7" s="37">
        <f t="shared" ref="P7" si="1">O7+72</f>
        <v>45089</v>
      </c>
      <c r="Q7" s="37">
        <f t="shared" ref="Q7" si="2">O7+366</f>
        <v>45383</v>
      </c>
    </row>
    <row r="8" spans="2:17" s="7" customFormat="1" ht="67.5" customHeight="1">
      <c r="B8" s="22" t="s">
        <v>78</v>
      </c>
      <c r="C8" s="34" t="s">
        <v>31</v>
      </c>
      <c r="D8" s="36">
        <v>45016</v>
      </c>
      <c r="E8" s="19" t="s">
        <v>81</v>
      </c>
      <c r="F8" s="31" t="s">
        <v>27</v>
      </c>
      <c r="G8" s="21" t="s">
        <v>30</v>
      </c>
      <c r="H8" s="39">
        <v>115726004</v>
      </c>
      <c r="I8" s="21"/>
      <c r="J8" s="21"/>
      <c r="K8" s="10"/>
      <c r="L8" s="11"/>
      <c r="M8" s="12"/>
      <c r="N8" s="12"/>
      <c r="O8" s="37">
        <f t="shared" ref="O8:O23" si="3">D8+1</f>
        <v>45017</v>
      </c>
      <c r="P8" s="37">
        <f t="shared" ref="P8:P23" si="4">O8+72</f>
        <v>45089</v>
      </c>
      <c r="Q8" s="37">
        <f t="shared" ref="Q8:Q23" si="5">O8+366</f>
        <v>45383</v>
      </c>
    </row>
    <row r="9" spans="2:17" s="7" customFormat="1" ht="67.5" customHeight="1">
      <c r="B9" s="22" t="s">
        <v>79</v>
      </c>
      <c r="C9" s="34" t="s">
        <v>31</v>
      </c>
      <c r="D9" s="36">
        <v>45016</v>
      </c>
      <c r="E9" s="19" t="s">
        <v>80</v>
      </c>
      <c r="F9" s="31" t="s">
        <v>27</v>
      </c>
      <c r="G9" s="21" t="s">
        <v>30</v>
      </c>
      <c r="H9" s="39">
        <v>26279512</v>
      </c>
      <c r="I9" s="21"/>
      <c r="J9" s="21"/>
      <c r="K9" s="10"/>
      <c r="L9" s="11"/>
      <c r="M9" s="12"/>
      <c r="N9" s="12"/>
      <c r="O9" s="37">
        <f t="shared" si="3"/>
        <v>45017</v>
      </c>
      <c r="P9" s="37">
        <f t="shared" si="4"/>
        <v>45089</v>
      </c>
      <c r="Q9" s="37">
        <f t="shared" si="5"/>
        <v>45383</v>
      </c>
    </row>
    <row r="10" spans="2:17" s="7" customFormat="1" ht="67.5" customHeight="1">
      <c r="B10" s="22" t="s">
        <v>87</v>
      </c>
      <c r="C10" s="34" t="s">
        <v>31</v>
      </c>
      <c r="D10" s="36">
        <v>45042</v>
      </c>
      <c r="E10" s="19" t="s">
        <v>60</v>
      </c>
      <c r="F10" s="31" t="s">
        <v>89</v>
      </c>
      <c r="G10" s="21" t="s">
        <v>88</v>
      </c>
      <c r="H10" s="39">
        <v>13143000</v>
      </c>
      <c r="I10" s="21"/>
      <c r="J10" s="21"/>
      <c r="K10" s="10"/>
      <c r="L10" s="11"/>
      <c r="M10" s="12"/>
      <c r="N10" s="12"/>
      <c r="O10" s="37">
        <f t="shared" si="3"/>
        <v>45043</v>
      </c>
      <c r="P10" s="37">
        <f t="shared" si="4"/>
        <v>45115</v>
      </c>
      <c r="Q10" s="37">
        <f t="shared" si="5"/>
        <v>45409</v>
      </c>
    </row>
    <row r="11" spans="2:17" s="7" customFormat="1" ht="67.5" customHeight="1">
      <c r="B11" s="22" t="s">
        <v>103</v>
      </c>
      <c r="C11" s="34" t="s">
        <v>31</v>
      </c>
      <c r="D11" s="36">
        <v>45107</v>
      </c>
      <c r="E11" s="19" t="s">
        <v>105</v>
      </c>
      <c r="F11" s="31" t="s">
        <v>89</v>
      </c>
      <c r="G11" s="21" t="s">
        <v>64</v>
      </c>
      <c r="H11" s="39">
        <v>171644831</v>
      </c>
      <c r="I11" s="21"/>
      <c r="J11" s="21"/>
      <c r="K11" s="10"/>
      <c r="L11" s="11"/>
      <c r="M11" s="12"/>
      <c r="N11" s="12"/>
      <c r="O11" s="37">
        <f t="shared" si="3"/>
        <v>45108</v>
      </c>
      <c r="P11" s="37">
        <f t="shared" si="4"/>
        <v>45180</v>
      </c>
      <c r="Q11" s="37">
        <f t="shared" si="5"/>
        <v>45474</v>
      </c>
    </row>
    <row r="12" spans="2:17" s="7" customFormat="1" ht="67.5" customHeight="1">
      <c r="B12" s="22" t="s">
        <v>103</v>
      </c>
      <c r="C12" s="34" t="s">
        <v>31</v>
      </c>
      <c r="D12" s="36">
        <v>45107</v>
      </c>
      <c r="E12" s="19" t="s">
        <v>106</v>
      </c>
      <c r="F12" s="31" t="s">
        <v>89</v>
      </c>
      <c r="G12" s="21" t="s">
        <v>64</v>
      </c>
      <c r="H12" s="39">
        <v>1788501</v>
      </c>
      <c r="I12" s="21"/>
      <c r="J12" s="21"/>
      <c r="K12" s="10"/>
      <c r="L12" s="11"/>
      <c r="M12" s="12"/>
      <c r="N12" s="12"/>
      <c r="O12" s="37">
        <f t="shared" si="3"/>
        <v>45108</v>
      </c>
      <c r="P12" s="37">
        <f t="shared" si="4"/>
        <v>45180</v>
      </c>
      <c r="Q12" s="37">
        <f t="shared" si="5"/>
        <v>45474</v>
      </c>
    </row>
    <row r="13" spans="2:17" s="7" customFormat="1" ht="67.5" customHeight="1">
      <c r="B13" s="22" t="s">
        <v>103</v>
      </c>
      <c r="C13" s="34" t="s">
        <v>31</v>
      </c>
      <c r="D13" s="36">
        <v>45107</v>
      </c>
      <c r="E13" s="19" t="s">
        <v>104</v>
      </c>
      <c r="F13" s="31" t="s">
        <v>89</v>
      </c>
      <c r="G13" s="21" t="s">
        <v>64</v>
      </c>
      <c r="H13" s="39">
        <v>1678524</v>
      </c>
      <c r="I13" s="21"/>
      <c r="J13" s="21"/>
      <c r="K13" s="10"/>
      <c r="L13" s="11"/>
      <c r="M13" s="12"/>
      <c r="N13" s="12"/>
      <c r="O13" s="37">
        <f t="shared" si="3"/>
        <v>45108</v>
      </c>
      <c r="P13" s="37">
        <f t="shared" si="4"/>
        <v>45180</v>
      </c>
      <c r="Q13" s="37">
        <f t="shared" si="5"/>
        <v>45474</v>
      </c>
    </row>
    <row r="14" spans="2:17" s="7" customFormat="1" ht="67.5" customHeight="1">
      <c r="B14" s="22" t="s">
        <v>96</v>
      </c>
      <c r="C14" s="34" t="s">
        <v>31</v>
      </c>
      <c r="D14" s="36">
        <v>45131</v>
      </c>
      <c r="E14" s="19" t="s">
        <v>93</v>
      </c>
      <c r="F14" s="31" t="s">
        <v>98</v>
      </c>
      <c r="G14" s="21" t="s">
        <v>95</v>
      </c>
      <c r="H14" s="39">
        <v>25083432</v>
      </c>
      <c r="I14" s="21"/>
      <c r="J14" s="21"/>
      <c r="K14" s="10"/>
      <c r="L14" s="11"/>
      <c r="M14" s="12"/>
      <c r="N14" s="12"/>
      <c r="O14" s="37">
        <f t="shared" si="3"/>
        <v>45132</v>
      </c>
      <c r="P14" s="37">
        <f t="shared" si="4"/>
        <v>45204</v>
      </c>
      <c r="Q14" s="37">
        <f t="shared" si="5"/>
        <v>45498</v>
      </c>
    </row>
    <row r="15" spans="2:17" s="7" customFormat="1" ht="67.5" customHeight="1">
      <c r="B15" s="22" t="s">
        <v>97</v>
      </c>
      <c r="C15" s="34" t="s">
        <v>31</v>
      </c>
      <c r="D15" s="36">
        <v>45131</v>
      </c>
      <c r="E15" s="19" t="s">
        <v>93</v>
      </c>
      <c r="F15" s="31" t="s">
        <v>94</v>
      </c>
      <c r="G15" s="21" t="s">
        <v>95</v>
      </c>
      <c r="H15" s="39">
        <v>19373112</v>
      </c>
      <c r="I15" s="21"/>
      <c r="J15" s="21"/>
      <c r="K15" s="10"/>
      <c r="L15" s="11"/>
      <c r="M15" s="12"/>
      <c r="N15" s="12"/>
      <c r="O15" s="37">
        <f t="shared" si="3"/>
        <v>45132</v>
      </c>
      <c r="P15" s="37">
        <f t="shared" si="4"/>
        <v>45204</v>
      </c>
      <c r="Q15" s="37">
        <f t="shared" si="5"/>
        <v>45498</v>
      </c>
    </row>
    <row r="16" spans="2:17" s="7" customFormat="1" ht="67.5" customHeight="1">
      <c r="B16" s="22" t="s">
        <v>99</v>
      </c>
      <c r="C16" s="34" t="s">
        <v>31</v>
      </c>
      <c r="D16" s="36">
        <v>45138</v>
      </c>
      <c r="E16" s="19" t="s">
        <v>100</v>
      </c>
      <c r="F16" s="31" t="s">
        <v>94</v>
      </c>
      <c r="G16" s="21" t="s">
        <v>95</v>
      </c>
      <c r="H16" s="39">
        <v>1408000</v>
      </c>
      <c r="I16" s="21"/>
      <c r="J16" s="21"/>
      <c r="K16" s="10"/>
      <c r="L16" s="11"/>
      <c r="M16" s="12"/>
      <c r="N16" s="12"/>
      <c r="O16" s="37">
        <f t="shared" si="3"/>
        <v>45139</v>
      </c>
      <c r="P16" s="37">
        <f t="shared" si="4"/>
        <v>45211</v>
      </c>
      <c r="Q16" s="37">
        <f t="shared" si="5"/>
        <v>45505</v>
      </c>
    </row>
    <row r="17" spans="2:17" s="7" customFormat="1" ht="67.5" customHeight="1">
      <c r="B17" s="22" t="s">
        <v>71</v>
      </c>
      <c r="C17" s="34" t="s">
        <v>31</v>
      </c>
      <c r="D17" s="36">
        <v>45138</v>
      </c>
      <c r="E17" s="19" t="s">
        <v>72</v>
      </c>
      <c r="F17" s="31" t="s">
        <v>27</v>
      </c>
      <c r="G17" s="21" t="s">
        <v>30</v>
      </c>
      <c r="H17" s="44">
        <v>52510550</v>
      </c>
      <c r="I17" s="21"/>
      <c r="J17" s="21"/>
      <c r="K17" s="10"/>
      <c r="L17" s="11"/>
      <c r="M17" s="12"/>
      <c r="N17" s="26"/>
      <c r="O17" s="37">
        <f t="shared" ref="O17" si="6">D17+1</f>
        <v>45139</v>
      </c>
      <c r="P17" s="37">
        <f t="shared" ref="P17" si="7">O17+72</f>
        <v>45211</v>
      </c>
      <c r="Q17" s="37">
        <f t="shared" ref="Q17" si="8">O17+366</f>
        <v>45505</v>
      </c>
    </row>
    <row r="18" spans="2:17" s="7" customFormat="1" ht="67.5" customHeight="1">
      <c r="B18" s="22" t="s">
        <v>92</v>
      </c>
      <c r="C18" s="34" t="s">
        <v>31</v>
      </c>
      <c r="D18" s="36">
        <v>45169</v>
      </c>
      <c r="E18" s="19" t="s">
        <v>93</v>
      </c>
      <c r="F18" s="31" t="s">
        <v>27</v>
      </c>
      <c r="G18" s="21" t="s">
        <v>30</v>
      </c>
      <c r="H18" s="44">
        <v>1602480</v>
      </c>
      <c r="I18" s="21"/>
      <c r="J18" s="21"/>
      <c r="K18" s="10"/>
      <c r="L18" s="11"/>
      <c r="M18" s="12"/>
      <c r="N18" s="26"/>
      <c r="O18" s="37">
        <f t="shared" si="3"/>
        <v>45170</v>
      </c>
      <c r="P18" s="37">
        <f t="shared" si="4"/>
        <v>45242</v>
      </c>
      <c r="Q18" s="37">
        <f t="shared" si="5"/>
        <v>45536</v>
      </c>
    </row>
    <row r="19" spans="2:17" s="7" customFormat="1" ht="67.5" customHeight="1">
      <c r="B19" s="22" t="s">
        <v>108</v>
      </c>
      <c r="C19" s="34" t="s">
        <v>31</v>
      </c>
      <c r="D19" s="36">
        <v>45174</v>
      </c>
      <c r="E19" s="19" t="s">
        <v>68</v>
      </c>
      <c r="F19" s="31" t="s">
        <v>27</v>
      </c>
      <c r="G19" s="21" t="s">
        <v>30</v>
      </c>
      <c r="H19" s="39">
        <v>10560000</v>
      </c>
      <c r="I19" s="21"/>
      <c r="J19" s="21"/>
      <c r="K19" s="10"/>
      <c r="L19" s="11"/>
      <c r="M19" s="12"/>
      <c r="N19" s="12"/>
      <c r="O19" s="37">
        <f t="shared" si="3"/>
        <v>45175</v>
      </c>
      <c r="P19" s="37">
        <f t="shared" si="4"/>
        <v>45247</v>
      </c>
      <c r="Q19" s="37">
        <f t="shared" si="5"/>
        <v>45541</v>
      </c>
    </row>
    <row r="20" spans="2:17" s="7" customFormat="1" ht="67.5" customHeight="1">
      <c r="B20" s="22" t="s">
        <v>109</v>
      </c>
      <c r="C20" s="34" t="s">
        <v>31</v>
      </c>
      <c r="D20" s="36">
        <v>45198</v>
      </c>
      <c r="E20" s="19" t="s">
        <v>110</v>
      </c>
      <c r="F20" s="31" t="s">
        <v>27</v>
      </c>
      <c r="G20" s="21" t="s">
        <v>30</v>
      </c>
      <c r="H20" s="39">
        <v>205898</v>
      </c>
      <c r="I20" s="21"/>
      <c r="J20" s="21"/>
      <c r="K20" s="10"/>
      <c r="L20" s="11"/>
      <c r="M20" s="12"/>
      <c r="N20" s="12"/>
      <c r="O20" s="37">
        <f t="shared" si="3"/>
        <v>45199</v>
      </c>
      <c r="P20" s="37">
        <f t="shared" si="4"/>
        <v>45271</v>
      </c>
      <c r="Q20" s="37">
        <f t="shared" si="5"/>
        <v>45565</v>
      </c>
    </row>
    <row r="21" spans="2:17" s="7" customFormat="1" ht="67.5" customHeight="1">
      <c r="B21" s="22" t="s">
        <v>109</v>
      </c>
      <c r="C21" s="34" t="s">
        <v>31</v>
      </c>
      <c r="D21" s="36">
        <v>45198</v>
      </c>
      <c r="E21" s="19" t="s">
        <v>111</v>
      </c>
      <c r="F21" s="31" t="s">
        <v>27</v>
      </c>
      <c r="G21" s="21" t="s">
        <v>30</v>
      </c>
      <c r="H21" s="39">
        <v>2271259</v>
      </c>
      <c r="I21" s="21"/>
      <c r="J21" s="21"/>
      <c r="K21" s="10"/>
      <c r="L21" s="11"/>
      <c r="M21" s="12"/>
      <c r="N21" s="12"/>
      <c r="O21" s="37">
        <f t="shared" si="3"/>
        <v>45199</v>
      </c>
      <c r="P21" s="37">
        <f t="shared" si="4"/>
        <v>45271</v>
      </c>
      <c r="Q21" s="37">
        <f t="shared" si="5"/>
        <v>45565</v>
      </c>
    </row>
    <row r="22" spans="2:17" s="7" customFormat="1" ht="67.5" customHeight="1">
      <c r="B22" s="22" t="s">
        <v>109</v>
      </c>
      <c r="C22" s="34" t="s">
        <v>31</v>
      </c>
      <c r="D22" s="36">
        <v>45198</v>
      </c>
      <c r="E22" s="19" t="s">
        <v>40</v>
      </c>
      <c r="F22" s="31" t="s">
        <v>27</v>
      </c>
      <c r="G22" s="21" t="s">
        <v>30</v>
      </c>
      <c r="H22" s="39">
        <v>172315</v>
      </c>
      <c r="I22" s="21"/>
      <c r="J22" s="21"/>
      <c r="K22" s="10"/>
      <c r="L22" s="11"/>
      <c r="M22" s="12"/>
      <c r="N22" s="12"/>
      <c r="O22" s="37">
        <f t="shared" si="3"/>
        <v>45199</v>
      </c>
      <c r="P22" s="37">
        <f t="shared" si="4"/>
        <v>45271</v>
      </c>
      <c r="Q22" s="37">
        <f t="shared" si="5"/>
        <v>45565</v>
      </c>
    </row>
    <row r="23" spans="2:17" s="7" customFormat="1" ht="67.5" customHeight="1">
      <c r="B23" s="22" t="s">
        <v>109</v>
      </c>
      <c r="C23" s="34" t="s">
        <v>31</v>
      </c>
      <c r="D23" s="36">
        <v>45198</v>
      </c>
      <c r="E23" s="19" t="s">
        <v>112</v>
      </c>
      <c r="F23" s="31" t="s">
        <v>27</v>
      </c>
      <c r="G23" s="21" t="s">
        <v>30</v>
      </c>
      <c r="H23" s="39">
        <v>829195</v>
      </c>
      <c r="I23" s="21"/>
      <c r="J23" s="21"/>
      <c r="K23" s="10"/>
      <c r="L23" s="11"/>
      <c r="M23" s="12"/>
      <c r="N23" s="12"/>
      <c r="O23" s="37">
        <f t="shared" si="3"/>
        <v>45199</v>
      </c>
      <c r="P23" s="37">
        <f t="shared" si="4"/>
        <v>45271</v>
      </c>
      <c r="Q23" s="37">
        <f t="shared" si="5"/>
        <v>45565</v>
      </c>
    </row>
    <row r="24" spans="2:17" s="7" customFormat="1" ht="67.5" customHeight="1">
      <c r="B24" s="22" t="s">
        <v>59</v>
      </c>
      <c r="C24" s="34" t="s">
        <v>31</v>
      </c>
      <c r="D24" s="36">
        <v>45198</v>
      </c>
      <c r="E24" s="19" t="s">
        <v>60</v>
      </c>
      <c r="F24" s="31" t="s">
        <v>27</v>
      </c>
      <c r="G24" s="21" t="s">
        <v>63</v>
      </c>
      <c r="H24" s="24">
        <v>5570496</v>
      </c>
      <c r="I24" s="21" t="s">
        <v>63</v>
      </c>
      <c r="J24" s="21" t="s">
        <v>63</v>
      </c>
      <c r="K24" s="10"/>
      <c r="L24" s="11"/>
      <c r="M24" s="12"/>
      <c r="N24" s="25"/>
      <c r="O24" s="37">
        <f t="shared" ref="O24:O25" si="9">D24+1</f>
        <v>45199</v>
      </c>
      <c r="P24" s="37">
        <f t="shared" ref="P24:P25" si="10">O24+72</f>
        <v>45271</v>
      </c>
      <c r="Q24" s="37">
        <f t="shared" ref="Q24:Q25" si="11">O24+366</f>
        <v>45565</v>
      </c>
    </row>
    <row r="25" spans="2:17" s="7" customFormat="1" ht="67.5" customHeight="1">
      <c r="B25" s="22" t="s">
        <v>137</v>
      </c>
      <c r="C25" s="34" t="s">
        <v>31</v>
      </c>
      <c r="D25" s="36">
        <v>45198</v>
      </c>
      <c r="E25" s="19" t="s">
        <v>138</v>
      </c>
      <c r="F25" s="31" t="s">
        <v>75</v>
      </c>
      <c r="G25" s="21" t="s">
        <v>139</v>
      </c>
      <c r="H25" s="24">
        <v>7398610497</v>
      </c>
      <c r="I25" s="21"/>
      <c r="J25" s="21"/>
      <c r="K25" s="10"/>
      <c r="L25" s="11"/>
      <c r="M25" s="12"/>
      <c r="N25" s="25"/>
      <c r="O25" s="37">
        <f t="shared" si="9"/>
        <v>45199</v>
      </c>
      <c r="P25" s="37">
        <f t="shared" si="10"/>
        <v>45271</v>
      </c>
      <c r="Q25" s="37">
        <f t="shared" si="11"/>
        <v>45565</v>
      </c>
    </row>
    <row r="26" spans="2:17" s="7" customFormat="1" ht="67.5" customHeight="1">
      <c r="B26" s="22" t="s">
        <v>127</v>
      </c>
      <c r="C26" s="34" t="s">
        <v>31</v>
      </c>
      <c r="D26" s="36">
        <v>45212</v>
      </c>
      <c r="E26" s="19" t="s">
        <v>68</v>
      </c>
      <c r="F26" s="31" t="s">
        <v>27</v>
      </c>
      <c r="G26" s="21" t="s">
        <v>139</v>
      </c>
      <c r="H26" s="24">
        <v>2123000</v>
      </c>
      <c r="I26" s="21"/>
      <c r="J26" s="21"/>
      <c r="K26" s="10"/>
      <c r="L26" s="11"/>
      <c r="M26" s="12"/>
      <c r="N26" s="25"/>
      <c r="O26" s="37">
        <f t="shared" ref="O26:O35" si="12">D26+1</f>
        <v>45213</v>
      </c>
      <c r="P26" s="37">
        <f t="shared" ref="P26:P35" si="13">O26+72</f>
        <v>45285</v>
      </c>
      <c r="Q26" s="37">
        <f t="shared" ref="Q26:Q35" si="14">O26+366</f>
        <v>45579</v>
      </c>
    </row>
    <row r="27" spans="2:17" s="7" customFormat="1" ht="67.5" customHeight="1">
      <c r="B27" s="22" t="s">
        <v>128</v>
      </c>
      <c r="C27" s="34" t="s">
        <v>31</v>
      </c>
      <c r="D27" s="36">
        <v>45212</v>
      </c>
      <c r="E27" s="19" t="s">
        <v>68</v>
      </c>
      <c r="F27" s="31" t="s">
        <v>27</v>
      </c>
      <c r="G27" s="21" t="s">
        <v>139</v>
      </c>
      <c r="H27" s="24">
        <v>3509000</v>
      </c>
      <c r="I27" s="21"/>
      <c r="J27" s="21"/>
      <c r="K27" s="10"/>
      <c r="L27" s="11"/>
      <c r="M27" s="12"/>
      <c r="N27" s="25"/>
      <c r="O27" s="37">
        <f t="shared" si="12"/>
        <v>45213</v>
      </c>
      <c r="P27" s="37">
        <f t="shared" si="13"/>
        <v>45285</v>
      </c>
      <c r="Q27" s="37">
        <f t="shared" si="14"/>
        <v>45579</v>
      </c>
    </row>
    <row r="28" spans="2:17" s="7" customFormat="1" ht="67.5" customHeight="1">
      <c r="B28" s="22" t="s">
        <v>129</v>
      </c>
      <c r="C28" s="34" t="s">
        <v>31</v>
      </c>
      <c r="D28" s="36">
        <v>45212</v>
      </c>
      <c r="E28" s="19" t="s">
        <v>35</v>
      </c>
      <c r="F28" s="31" t="s">
        <v>27</v>
      </c>
      <c r="G28" s="21" t="s">
        <v>139</v>
      </c>
      <c r="H28" s="24">
        <v>5115000</v>
      </c>
      <c r="I28" s="21"/>
      <c r="J28" s="21"/>
      <c r="K28" s="10"/>
      <c r="L28" s="11"/>
      <c r="M28" s="12"/>
      <c r="N28" s="25"/>
      <c r="O28" s="37">
        <f t="shared" si="12"/>
        <v>45213</v>
      </c>
      <c r="P28" s="37">
        <f t="shared" si="13"/>
        <v>45285</v>
      </c>
      <c r="Q28" s="37">
        <f t="shared" si="14"/>
        <v>45579</v>
      </c>
    </row>
    <row r="29" spans="2:17" s="7" customFormat="1" ht="67.5" customHeight="1">
      <c r="B29" s="22" t="s">
        <v>130</v>
      </c>
      <c r="C29" s="34" t="s">
        <v>31</v>
      </c>
      <c r="D29" s="36">
        <v>45212</v>
      </c>
      <c r="E29" s="19" t="s">
        <v>74</v>
      </c>
      <c r="F29" s="31" t="s">
        <v>27</v>
      </c>
      <c r="G29" s="21" t="s">
        <v>139</v>
      </c>
      <c r="H29" s="24">
        <v>4290000</v>
      </c>
      <c r="I29" s="21"/>
      <c r="J29" s="21"/>
      <c r="K29" s="10"/>
      <c r="L29" s="11"/>
      <c r="M29" s="12"/>
      <c r="N29" s="25"/>
      <c r="O29" s="37">
        <f t="shared" si="12"/>
        <v>45213</v>
      </c>
      <c r="P29" s="37">
        <f t="shared" si="13"/>
        <v>45285</v>
      </c>
      <c r="Q29" s="37">
        <f t="shared" si="14"/>
        <v>45579</v>
      </c>
    </row>
    <row r="30" spans="2:17" s="7" customFormat="1" ht="67.5" customHeight="1">
      <c r="B30" s="22" t="s">
        <v>131</v>
      </c>
      <c r="C30" s="34" t="s">
        <v>31</v>
      </c>
      <c r="D30" s="36">
        <v>45212</v>
      </c>
      <c r="E30" s="19" t="s">
        <v>91</v>
      </c>
      <c r="F30" s="31" t="s">
        <v>27</v>
      </c>
      <c r="G30" s="21" t="s">
        <v>139</v>
      </c>
      <c r="H30" s="24">
        <v>3987225</v>
      </c>
      <c r="I30" s="21"/>
      <c r="J30" s="21"/>
      <c r="K30" s="10"/>
      <c r="L30" s="11"/>
      <c r="M30" s="12"/>
      <c r="N30" s="25"/>
      <c r="O30" s="37">
        <f t="shared" si="12"/>
        <v>45213</v>
      </c>
      <c r="P30" s="37">
        <f t="shared" si="13"/>
        <v>45285</v>
      </c>
      <c r="Q30" s="37">
        <f t="shared" si="14"/>
        <v>45579</v>
      </c>
    </row>
    <row r="31" spans="2:17" s="7" customFormat="1" ht="67.5" customHeight="1">
      <c r="B31" s="22" t="s">
        <v>132</v>
      </c>
      <c r="C31" s="34" t="s">
        <v>31</v>
      </c>
      <c r="D31" s="36">
        <v>45212</v>
      </c>
      <c r="E31" s="19" t="s">
        <v>62</v>
      </c>
      <c r="F31" s="31" t="s">
        <v>27</v>
      </c>
      <c r="G31" s="21" t="s">
        <v>139</v>
      </c>
      <c r="H31" s="24">
        <v>2346300</v>
      </c>
      <c r="I31" s="21"/>
      <c r="J31" s="21"/>
      <c r="K31" s="10"/>
      <c r="L31" s="11"/>
      <c r="M31" s="12"/>
      <c r="N31" s="25"/>
      <c r="O31" s="37">
        <f t="shared" si="12"/>
        <v>45213</v>
      </c>
      <c r="P31" s="37">
        <f t="shared" si="13"/>
        <v>45285</v>
      </c>
      <c r="Q31" s="37">
        <f t="shared" si="14"/>
        <v>45579</v>
      </c>
    </row>
    <row r="32" spans="2:17" s="7" customFormat="1" ht="67.5" customHeight="1">
      <c r="B32" s="22" t="s">
        <v>133</v>
      </c>
      <c r="C32" s="34" t="s">
        <v>31</v>
      </c>
      <c r="D32" s="36">
        <v>45212</v>
      </c>
      <c r="E32" s="19" t="s">
        <v>138</v>
      </c>
      <c r="F32" s="31" t="s">
        <v>27</v>
      </c>
      <c r="G32" s="21" t="s">
        <v>139</v>
      </c>
      <c r="H32" s="24">
        <v>5520900</v>
      </c>
      <c r="I32" s="21"/>
      <c r="J32" s="21"/>
      <c r="K32" s="10"/>
      <c r="L32" s="11"/>
      <c r="M32" s="12"/>
      <c r="N32" s="25"/>
      <c r="O32" s="37">
        <f t="shared" si="12"/>
        <v>45213</v>
      </c>
      <c r="P32" s="37">
        <f t="shared" si="13"/>
        <v>45285</v>
      </c>
      <c r="Q32" s="37">
        <f t="shared" si="14"/>
        <v>45579</v>
      </c>
    </row>
    <row r="33" spans="2:17" s="7" customFormat="1" ht="67.5" customHeight="1">
      <c r="B33" s="22" t="s">
        <v>134</v>
      </c>
      <c r="C33" s="34" t="s">
        <v>31</v>
      </c>
      <c r="D33" s="36">
        <v>45212</v>
      </c>
      <c r="E33" s="19" t="s">
        <v>73</v>
      </c>
      <c r="F33" s="31" t="s">
        <v>27</v>
      </c>
      <c r="G33" s="21" t="s">
        <v>139</v>
      </c>
      <c r="H33" s="24">
        <v>14820300</v>
      </c>
      <c r="I33" s="21"/>
      <c r="J33" s="21"/>
      <c r="K33" s="10"/>
      <c r="L33" s="11"/>
      <c r="M33" s="12"/>
      <c r="N33" s="25"/>
      <c r="O33" s="37">
        <f t="shared" si="12"/>
        <v>45213</v>
      </c>
      <c r="P33" s="37">
        <f t="shared" si="13"/>
        <v>45285</v>
      </c>
      <c r="Q33" s="37">
        <f t="shared" si="14"/>
        <v>45579</v>
      </c>
    </row>
    <row r="34" spans="2:17" s="7" customFormat="1" ht="67.5" customHeight="1">
      <c r="B34" s="22" t="s">
        <v>135</v>
      </c>
      <c r="C34" s="34" t="s">
        <v>31</v>
      </c>
      <c r="D34" s="36">
        <v>45232</v>
      </c>
      <c r="E34" s="19" t="s">
        <v>65</v>
      </c>
      <c r="F34" s="31" t="s">
        <v>27</v>
      </c>
      <c r="G34" s="21" t="s">
        <v>139</v>
      </c>
      <c r="H34" s="24">
        <v>4571600</v>
      </c>
      <c r="I34" s="21"/>
      <c r="J34" s="21"/>
      <c r="K34" s="10"/>
      <c r="L34" s="11"/>
      <c r="M34" s="12"/>
      <c r="N34" s="25"/>
      <c r="O34" s="37">
        <f t="shared" si="12"/>
        <v>45233</v>
      </c>
      <c r="P34" s="37">
        <f t="shared" si="13"/>
        <v>45305</v>
      </c>
      <c r="Q34" s="37">
        <f t="shared" si="14"/>
        <v>45599</v>
      </c>
    </row>
    <row r="35" spans="2:17" s="7" customFormat="1" ht="67.5" customHeight="1">
      <c r="B35" s="22" t="s">
        <v>136</v>
      </c>
      <c r="C35" s="34" t="s">
        <v>31</v>
      </c>
      <c r="D35" s="36">
        <v>45232</v>
      </c>
      <c r="E35" s="19" t="s">
        <v>35</v>
      </c>
      <c r="F35" s="31" t="s">
        <v>27</v>
      </c>
      <c r="G35" s="21" t="s">
        <v>139</v>
      </c>
      <c r="H35" s="24">
        <v>14190000</v>
      </c>
      <c r="I35" s="21"/>
      <c r="J35" s="21"/>
      <c r="K35" s="10"/>
      <c r="L35" s="11"/>
      <c r="M35" s="12"/>
      <c r="N35" s="25"/>
      <c r="O35" s="37">
        <f t="shared" si="12"/>
        <v>45233</v>
      </c>
      <c r="P35" s="37">
        <f t="shared" si="13"/>
        <v>45305</v>
      </c>
      <c r="Q35" s="37">
        <f t="shared" si="14"/>
        <v>45599</v>
      </c>
    </row>
    <row r="36" spans="2:17" s="7" customFormat="1" ht="67.5" customHeight="1">
      <c r="B36" s="22" t="s">
        <v>140</v>
      </c>
      <c r="C36" s="34" t="s">
        <v>31</v>
      </c>
      <c r="D36" s="36">
        <v>45232</v>
      </c>
      <c r="E36" s="19" t="s">
        <v>65</v>
      </c>
      <c r="F36" s="31" t="s">
        <v>27</v>
      </c>
      <c r="G36" s="21" t="s">
        <v>63</v>
      </c>
      <c r="H36" s="24">
        <v>13640000</v>
      </c>
      <c r="I36" s="21"/>
      <c r="J36" s="21"/>
      <c r="K36" s="10"/>
      <c r="L36" s="11"/>
      <c r="M36" s="12"/>
      <c r="N36" s="25"/>
      <c r="O36" s="37">
        <f t="shared" ref="O36:O38" si="15">D36+1</f>
        <v>45233</v>
      </c>
      <c r="P36" s="37">
        <f t="shared" ref="P36:P38" si="16">O36+72</f>
        <v>45305</v>
      </c>
      <c r="Q36" s="37">
        <f t="shared" ref="Q36:Q38" si="17">O36+366</f>
        <v>45599</v>
      </c>
    </row>
    <row r="37" spans="2:17" s="7" customFormat="1" ht="67.5" customHeight="1">
      <c r="B37" s="22" t="s">
        <v>141</v>
      </c>
      <c r="C37" s="34" t="s">
        <v>31</v>
      </c>
      <c r="D37" s="36">
        <v>45260</v>
      </c>
      <c r="E37" s="19" t="s">
        <v>65</v>
      </c>
      <c r="F37" s="31" t="s">
        <v>27</v>
      </c>
      <c r="G37" s="21" t="s">
        <v>63</v>
      </c>
      <c r="H37" s="24">
        <v>4994000</v>
      </c>
      <c r="I37" s="21"/>
      <c r="J37" s="21"/>
      <c r="K37" s="10"/>
      <c r="L37" s="11"/>
      <c r="M37" s="12"/>
      <c r="N37" s="25"/>
      <c r="O37" s="37">
        <f t="shared" si="15"/>
        <v>45261</v>
      </c>
      <c r="P37" s="37">
        <f t="shared" si="16"/>
        <v>45333</v>
      </c>
      <c r="Q37" s="37">
        <f t="shared" si="17"/>
        <v>45627</v>
      </c>
    </row>
    <row r="38" spans="2:17" s="7" customFormat="1" ht="67.5" customHeight="1">
      <c r="B38" s="22" t="s">
        <v>142</v>
      </c>
      <c r="C38" s="34" t="s">
        <v>31</v>
      </c>
      <c r="D38" s="36">
        <v>45231</v>
      </c>
      <c r="E38" s="19" t="s">
        <v>143</v>
      </c>
      <c r="F38" s="31" t="s">
        <v>27</v>
      </c>
      <c r="G38" s="21" t="s">
        <v>63</v>
      </c>
      <c r="H38" s="24">
        <v>16589250</v>
      </c>
      <c r="I38" s="21"/>
      <c r="J38" s="21"/>
      <c r="K38" s="10"/>
      <c r="L38" s="11"/>
      <c r="M38" s="12"/>
      <c r="N38" s="25"/>
      <c r="O38" s="37">
        <f t="shared" si="15"/>
        <v>45232</v>
      </c>
      <c r="P38" s="37">
        <f t="shared" si="16"/>
        <v>45304</v>
      </c>
      <c r="Q38" s="37">
        <f t="shared" si="17"/>
        <v>45598</v>
      </c>
    </row>
    <row r="39" spans="2:17" s="7" customFormat="1" ht="67.5" customHeight="1">
      <c r="B39" s="22" t="s">
        <v>158</v>
      </c>
      <c r="C39" s="34" t="s">
        <v>48</v>
      </c>
      <c r="D39" s="36">
        <v>45282</v>
      </c>
      <c r="E39" s="19" t="s">
        <v>159</v>
      </c>
      <c r="F39" s="31" t="s">
        <v>27</v>
      </c>
      <c r="G39" s="21" t="s">
        <v>63</v>
      </c>
      <c r="H39" s="24">
        <v>158400000</v>
      </c>
      <c r="I39" s="21"/>
      <c r="J39" s="21"/>
      <c r="K39" s="10"/>
      <c r="L39" s="11"/>
      <c r="M39" s="12"/>
      <c r="N39" s="25"/>
      <c r="O39" s="37">
        <f t="shared" ref="O39:O40" si="18">D39+1</f>
        <v>45283</v>
      </c>
      <c r="P39" s="37">
        <f t="shared" ref="P39:P40" si="19">O39+72</f>
        <v>45355</v>
      </c>
      <c r="Q39" s="37">
        <f t="shared" ref="Q39:Q40" si="20">O39+366</f>
        <v>45649</v>
      </c>
    </row>
    <row r="40" spans="2:17" s="7" customFormat="1" ht="67.5" customHeight="1">
      <c r="B40" s="22" t="s">
        <v>160</v>
      </c>
      <c r="C40" s="34" t="s">
        <v>48</v>
      </c>
      <c r="D40" s="36">
        <v>45282</v>
      </c>
      <c r="E40" s="19" t="s">
        <v>161</v>
      </c>
      <c r="F40" s="31" t="s">
        <v>75</v>
      </c>
      <c r="G40" s="21" t="s">
        <v>162</v>
      </c>
      <c r="H40" s="39">
        <v>537480000</v>
      </c>
      <c r="I40" s="21"/>
      <c r="J40" s="21"/>
      <c r="K40" s="10"/>
      <c r="L40" s="11"/>
      <c r="M40" s="12"/>
      <c r="N40" s="12"/>
      <c r="O40" s="37">
        <f t="shared" si="18"/>
        <v>45283</v>
      </c>
      <c r="P40" s="37">
        <f t="shared" si="19"/>
        <v>45355</v>
      </c>
      <c r="Q40" s="37">
        <f t="shared" si="20"/>
        <v>45649</v>
      </c>
    </row>
    <row r="41" spans="2:17" s="7" customFormat="1" ht="67.5" customHeight="1">
      <c r="B41" s="22" t="s">
        <v>165</v>
      </c>
      <c r="C41" s="34" t="s">
        <v>48</v>
      </c>
      <c r="D41" s="36">
        <v>45296</v>
      </c>
      <c r="E41" s="19" t="s">
        <v>166</v>
      </c>
      <c r="F41" s="31" t="s">
        <v>167</v>
      </c>
      <c r="G41" s="21" t="s">
        <v>168</v>
      </c>
      <c r="H41" s="39">
        <v>61255365</v>
      </c>
      <c r="I41" s="21"/>
      <c r="J41" s="21"/>
      <c r="K41" s="10"/>
      <c r="L41" s="11"/>
      <c r="M41" s="12"/>
      <c r="N41" s="12"/>
      <c r="O41" s="37">
        <f t="shared" ref="O41:O43" si="21">D41+1</f>
        <v>45297</v>
      </c>
      <c r="P41" s="37">
        <f t="shared" ref="P41:P47" si="22">O41+72</f>
        <v>45369</v>
      </c>
      <c r="Q41" s="37">
        <f t="shared" ref="Q41:Q47" si="23">O41+366</f>
        <v>45663</v>
      </c>
    </row>
    <row r="42" spans="2:17" s="7" customFormat="1" ht="67.5" customHeight="1">
      <c r="B42" s="22" t="s">
        <v>169</v>
      </c>
      <c r="C42" s="34" t="s">
        <v>31</v>
      </c>
      <c r="D42" s="36">
        <v>45313</v>
      </c>
      <c r="E42" s="19" t="s">
        <v>65</v>
      </c>
      <c r="F42" s="31" t="s">
        <v>27</v>
      </c>
      <c r="G42" s="21" t="s">
        <v>63</v>
      </c>
      <c r="H42" s="24">
        <v>15895000</v>
      </c>
      <c r="I42" s="21"/>
      <c r="J42" s="21"/>
      <c r="K42" s="10"/>
      <c r="L42" s="11"/>
      <c r="M42" s="12"/>
      <c r="N42" s="25"/>
      <c r="O42" s="37">
        <f t="shared" si="21"/>
        <v>45314</v>
      </c>
      <c r="P42" s="37">
        <f t="shared" si="22"/>
        <v>45386</v>
      </c>
      <c r="Q42" s="37">
        <f t="shared" si="23"/>
        <v>45680</v>
      </c>
    </row>
    <row r="43" spans="2:17" s="7" customFormat="1" ht="67.5" customHeight="1">
      <c r="B43" s="22" t="s">
        <v>170</v>
      </c>
      <c r="C43" s="34" t="s">
        <v>31</v>
      </c>
      <c r="D43" s="36">
        <v>45313</v>
      </c>
      <c r="E43" s="19" t="s">
        <v>65</v>
      </c>
      <c r="F43" s="31" t="s">
        <v>27</v>
      </c>
      <c r="G43" s="21" t="s">
        <v>63</v>
      </c>
      <c r="H43" s="24">
        <v>15675000</v>
      </c>
      <c r="I43" s="21"/>
      <c r="J43" s="21"/>
      <c r="K43" s="10"/>
      <c r="L43" s="11"/>
      <c r="M43" s="12"/>
      <c r="N43" s="25"/>
      <c r="O43" s="37">
        <f t="shared" si="21"/>
        <v>45314</v>
      </c>
      <c r="P43" s="37">
        <f t="shared" si="22"/>
        <v>45386</v>
      </c>
      <c r="Q43" s="37">
        <f t="shared" si="23"/>
        <v>45680</v>
      </c>
    </row>
    <row r="44" spans="2:17" s="7" customFormat="1" ht="67.5" customHeight="1">
      <c r="B44" s="22" t="s">
        <v>176</v>
      </c>
      <c r="C44" s="34" t="s">
        <v>31</v>
      </c>
      <c r="D44" s="36">
        <v>45337</v>
      </c>
      <c r="E44" s="19" t="s">
        <v>166</v>
      </c>
      <c r="F44" s="31" t="s">
        <v>177</v>
      </c>
      <c r="G44" s="21" t="s">
        <v>178</v>
      </c>
      <c r="H44" s="24">
        <v>73892500</v>
      </c>
      <c r="I44" s="21"/>
      <c r="J44" s="21"/>
      <c r="K44" s="10"/>
      <c r="L44" s="11"/>
      <c r="M44" s="12"/>
      <c r="N44" s="25"/>
      <c r="O44" s="37">
        <f>D44+1</f>
        <v>45338</v>
      </c>
      <c r="P44" s="37">
        <f t="shared" si="22"/>
        <v>45410</v>
      </c>
      <c r="Q44" s="37">
        <f t="shared" si="23"/>
        <v>45704</v>
      </c>
    </row>
    <row r="45" spans="2:17" s="7" customFormat="1" ht="67.5" customHeight="1">
      <c r="B45" s="22" t="s">
        <v>179</v>
      </c>
      <c r="C45" s="34" t="s">
        <v>31</v>
      </c>
      <c r="D45" s="36">
        <v>45337</v>
      </c>
      <c r="E45" s="19" t="s">
        <v>180</v>
      </c>
      <c r="F45" s="31" t="s">
        <v>177</v>
      </c>
      <c r="G45" s="21" t="s">
        <v>178</v>
      </c>
      <c r="H45" s="24">
        <v>4000100</v>
      </c>
      <c r="I45" s="21"/>
      <c r="J45" s="21"/>
      <c r="K45" s="10"/>
      <c r="L45" s="11"/>
      <c r="M45" s="12"/>
      <c r="N45" s="25"/>
      <c r="O45" s="37">
        <f>D45+1</f>
        <v>45338</v>
      </c>
      <c r="P45" s="37">
        <f t="shared" si="22"/>
        <v>45410</v>
      </c>
      <c r="Q45" s="37">
        <f t="shared" si="23"/>
        <v>45704</v>
      </c>
    </row>
    <row r="46" spans="2:17" s="7" customFormat="1" ht="67.5" customHeight="1">
      <c r="B46" s="22" t="s">
        <v>182</v>
      </c>
      <c r="C46" s="34" t="s">
        <v>31</v>
      </c>
      <c r="D46" s="36">
        <v>45341</v>
      </c>
      <c r="E46" s="19" t="s">
        <v>183</v>
      </c>
      <c r="F46" s="31" t="s">
        <v>184</v>
      </c>
      <c r="G46" s="21" t="s">
        <v>185</v>
      </c>
      <c r="H46" s="24">
        <v>5853100</v>
      </c>
      <c r="I46" s="21"/>
      <c r="J46" s="21"/>
      <c r="K46" s="10"/>
      <c r="L46" s="11"/>
      <c r="M46" s="12"/>
      <c r="N46" s="25"/>
      <c r="O46" s="37">
        <f>D46+1</f>
        <v>45342</v>
      </c>
      <c r="P46" s="37">
        <f t="shared" si="22"/>
        <v>45414</v>
      </c>
      <c r="Q46" s="37">
        <f t="shared" si="23"/>
        <v>45708</v>
      </c>
    </row>
    <row r="47" spans="2:17" s="7" customFormat="1" ht="67.5" customHeight="1">
      <c r="B47" s="22" t="s">
        <v>186</v>
      </c>
      <c r="C47" s="34" t="s">
        <v>31</v>
      </c>
      <c r="D47" s="36">
        <v>45341</v>
      </c>
      <c r="E47" s="19" t="s">
        <v>187</v>
      </c>
      <c r="F47" s="31" t="s">
        <v>27</v>
      </c>
      <c r="G47" s="21" t="s">
        <v>63</v>
      </c>
      <c r="H47" s="24">
        <v>32945000</v>
      </c>
      <c r="I47" s="21"/>
      <c r="J47" s="21"/>
      <c r="K47" s="10"/>
      <c r="L47" s="11"/>
      <c r="M47" s="12"/>
      <c r="N47" s="25"/>
      <c r="O47" s="37">
        <f>D47+1</f>
        <v>45342</v>
      </c>
      <c r="P47" s="37">
        <f t="shared" si="22"/>
        <v>45414</v>
      </c>
      <c r="Q47" s="37">
        <f t="shared" si="23"/>
        <v>45708</v>
      </c>
    </row>
    <row r="48" spans="2:17" s="7" customFormat="1" ht="67.5" customHeight="1">
      <c r="B48" s="22" t="s">
        <v>188</v>
      </c>
      <c r="C48" s="34" t="s">
        <v>31</v>
      </c>
      <c r="D48" s="36">
        <v>45351</v>
      </c>
      <c r="E48" s="19" t="s">
        <v>189</v>
      </c>
      <c r="F48" s="31" t="s">
        <v>27</v>
      </c>
      <c r="G48" s="21" t="s">
        <v>63</v>
      </c>
      <c r="H48" s="24">
        <v>6270000</v>
      </c>
      <c r="I48" s="21"/>
      <c r="J48" s="21"/>
      <c r="K48" s="10"/>
      <c r="L48" s="11"/>
      <c r="M48" s="12"/>
      <c r="N48" s="25"/>
      <c r="O48" s="37">
        <f t="shared" ref="O48" si="24">D48+1</f>
        <v>45352</v>
      </c>
      <c r="P48" s="37">
        <f t="shared" ref="P48:P53" si="25">O48+72</f>
        <v>45424</v>
      </c>
      <c r="Q48" s="37">
        <f t="shared" ref="Q48:Q53" si="26">O48+366</f>
        <v>45718</v>
      </c>
    </row>
    <row r="49" spans="2:17" s="7" customFormat="1" ht="67.5" customHeight="1">
      <c r="B49" s="22" t="s">
        <v>108</v>
      </c>
      <c r="C49" s="34" t="s">
        <v>31</v>
      </c>
      <c r="D49" s="36">
        <v>45376</v>
      </c>
      <c r="E49" s="19" t="s">
        <v>65</v>
      </c>
      <c r="F49" s="31" t="s">
        <v>27</v>
      </c>
      <c r="G49" s="21" t="s">
        <v>63</v>
      </c>
      <c r="H49" s="24">
        <v>19407168</v>
      </c>
      <c r="I49" s="21"/>
      <c r="J49" s="21"/>
      <c r="K49" s="10"/>
      <c r="L49" s="11"/>
      <c r="M49" s="12"/>
      <c r="N49" s="25"/>
      <c r="O49" s="37">
        <f>D49+1</f>
        <v>45377</v>
      </c>
      <c r="P49" s="37">
        <f t="shared" si="25"/>
        <v>45449</v>
      </c>
      <c r="Q49" s="37">
        <f t="shared" si="26"/>
        <v>45743</v>
      </c>
    </row>
    <row r="50" spans="2:17" s="7" customFormat="1" ht="67.5" customHeight="1">
      <c r="B50" s="22" t="s">
        <v>195</v>
      </c>
      <c r="C50" s="34" t="s">
        <v>31</v>
      </c>
      <c r="D50" s="36">
        <v>45380</v>
      </c>
      <c r="E50" s="19" t="s">
        <v>194</v>
      </c>
      <c r="F50" s="31" t="s">
        <v>196</v>
      </c>
      <c r="G50" s="21" t="s">
        <v>197</v>
      </c>
      <c r="H50" s="24">
        <v>3432000</v>
      </c>
      <c r="I50" s="21"/>
      <c r="J50" s="21"/>
      <c r="K50" s="10"/>
      <c r="L50" s="11"/>
      <c r="M50" s="12"/>
      <c r="N50" s="25"/>
      <c r="O50" s="37">
        <f>D50+1</f>
        <v>45381</v>
      </c>
      <c r="P50" s="37">
        <f t="shared" si="25"/>
        <v>45453</v>
      </c>
      <c r="Q50" s="37">
        <f t="shared" si="26"/>
        <v>45747</v>
      </c>
    </row>
    <row r="51" spans="2:17" s="7" customFormat="1" ht="67.5" customHeight="1">
      <c r="B51" s="22" t="s">
        <v>198</v>
      </c>
      <c r="C51" s="34" t="s">
        <v>31</v>
      </c>
      <c r="D51" s="36">
        <v>45378</v>
      </c>
      <c r="E51" s="19" t="s">
        <v>200</v>
      </c>
      <c r="F51" s="31" t="s">
        <v>27</v>
      </c>
      <c r="G51" s="21" t="s">
        <v>63</v>
      </c>
      <c r="H51" s="24">
        <v>1555200</v>
      </c>
      <c r="I51" s="21"/>
      <c r="J51" s="21"/>
      <c r="K51" s="10"/>
      <c r="L51" s="11"/>
      <c r="M51" s="12"/>
      <c r="N51" s="25"/>
      <c r="O51" s="37">
        <f t="shared" ref="O51:O53" si="27">D51+1</f>
        <v>45379</v>
      </c>
      <c r="P51" s="37">
        <f t="shared" si="25"/>
        <v>45451</v>
      </c>
      <c r="Q51" s="37">
        <f t="shared" si="26"/>
        <v>45745</v>
      </c>
    </row>
    <row r="52" spans="2:17" s="7" customFormat="1" ht="67.5" customHeight="1">
      <c r="B52" s="22" t="s">
        <v>198</v>
      </c>
      <c r="C52" s="34" t="s">
        <v>31</v>
      </c>
      <c r="D52" s="36">
        <v>45378</v>
      </c>
      <c r="E52" s="19" t="s">
        <v>65</v>
      </c>
      <c r="F52" s="31" t="s">
        <v>27</v>
      </c>
      <c r="G52" s="21" t="s">
        <v>63</v>
      </c>
      <c r="H52" s="24">
        <v>11750870</v>
      </c>
      <c r="I52" s="21"/>
      <c r="J52" s="21"/>
      <c r="K52" s="10"/>
      <c r="L52" s="11"/>
      <c r="M52" s="12"/>
      <c r="N52" s="25"/>
      <c r="O52" s="37">
        <f t="shared" si="27"/>
        <v>45379</v>
      </c>
      <c r="P52" s="37">
        <f t="shared" si="25"/>
        <v>45451</v>
      </c>
      <c r="Q52" s="37">
        <f t="shared" si="26"/>
        <v>45745</v>
      </c>
    </row>
    <row r="53" spans="2:17" s="7" customFormat="1" ht="67.5" customHeight="1">
      <c r="B53" s="22" t="s">
        <v>198</v>
      </c>
      <c r="C53" s="34" t="s">
        <v>31</v>
      </c>
      <c r="D53" s="36">
        <v>45378</v>
      </c>
      <c r="E53" s="19" t="s">
        <v>199</v>
      </c>
      <c r="F53" s="31" t="s">
        <v>27</v>
      </c>
      <c r="G53" s="21" t="s">
        <v>63</v>
      </c>
      <c r="H53" s="24">
        <v>6223200</v>
      </c>
      <c r="I53" s="21"/>
      <c r="J53" s="21"/>
      <c r="K53" s="10"/>
      <c r="L53" s="11"/>
      <c r="M53" s="12"/>
      <c r="N53" s="25"/>
      <c r="O53" s="37">
        <f t="shared" si="27"/>
        <v>45379</v>
      </c>
      <c r="P53" s="37">
        <f t="shared" si="25"/>
        <v>45451</v>
      </c>
      <c r="Q53" s="37">
        <f t="shared" si="26"/>
        <v>45745</v>
      </c>
    </row>
    <row r="54" spans="2:17" s="7" customFormat="1" ht="67.5" customHeight="1">
      <c r="B54" s="22" t="s">
        <v>216</v>
      </c>
      <c r="C54" s="34" t="s">
        <v>31</v>
      </c>
      <c r="D54" s="36">
        <v>45383</v>
      </c>
      <c r="E54" s="19" t="s">
        <v>219</v>
      </c>
      <c r="F54" s="31" t="s">
        <v>217</v>
      </c>
      <c r="G54" s="21" t="s">
        <v>218</v>
      </c>
      <c r="H54" s="39">
        <v>99773803</v>
      </c>
      <c r="I54" s="21"/>
      <c r="J54" s="21"/>
      <c r="K54" s="10"/>
      <c r="L54" s="11"/>
      <c r="M54" s="12"/>
      <c r="N54" s="12"/>
      <c r="O54" s="37">
        <f t="shared" ref="O54" si="28">D54+1</f>
        <v>45384</v>
      </c>
      <c r="P54" s="37">
        <f t="shared" ref="P54" si="29">O54+72</f>
        <v>45456</v>
      </c>
      <c r="Q54" s="37">
        <f t="shared" ref="Q54" si="30">O54+366</f>
        <v>45750</v>
      </c>
    </row>
    <row r="55" spans="2:17" s="7" customFormat="1" ht="67.5" customHeight="1">
      <c r="B55" s="70"/>
      <c r="C55" s="71"/>
      <c r="D55" s="72"/>
      <c r="E55" s="73"/>
      <c r="F55" s="74"/>
      <c r="G55" s="75"/>
      <c r="H55" s="76"/>
      <c r="I55" s="75"/>
      <c r="J55" s="75"/>
      <c r="K55" s="77"/>
      <c r="L55" s="78"/>
      <c r="M55" s="79"/>
      <c r="N55" s="79"/>
      <c r="O55" s="80"/>
      <c r="P55" s="80"/>
      <c r="Q55" s="80"/>
    </row>
    <row r="56" spans="2:17" s="2" customFormat="1" ht="38.25" customHeight="1">
      <c r="B56" s="97" t="s">
        <v>24</v>
      </c>
      <c r="C56" s="98"/>
      <c r="D56" s="98"/>
      <c r="E56" s="98"/>
      <c r="F56" s="98"/>
      <c r="G56" s="7"/>
      <c r="H56" s="7"/>
    </row>
    <row r="57" spans="2:17" s="2" customFormat="1" ht="34.5" customHeight="1">
      <c r="B57" s="32" t="s">
        <v>25</v>
      </c>
      <c r="C57" s="7"/>
      <c r="D57" s="7"/>
      <c r="E57" s="7"/>
      <c r="F57" s="7"/>
      <c r="G57" s="7"/>
      <c r="H57" s="7"/>
    </row>
    <row r="58" spans="2:17" s="2" customFormat="1" ht="34.5" customHeight="1">
      <c r="B58" s="32" t="s">
        <v>26</v>
      </c>
      <c r="C58" s="7"/>
      <c r="D58" s="7"/>
      <c r="E58" s="7"/>
      <c r="F58" s="7"/>
      <c r="G58" s="7"/>
      <c r="H58" s="7"/>
    </row>
  </sheetData>
  <sortState ref="A169:T175">
    <sortCondition ref="D169:D175"/>
  </sortState>
  <mergeCells count="15">
    <mergeCell ref="O5:O6"/>
    <mergeCell ref="P5:P6"/>
    <mergeCell ref="Q5:Q6"/>
    <mergeCell ref="K5:M5"/>
    <mergeCell ref="N5:N6"/>
    <mergeCell ref="B56:F56"/>
    <mergeCell ref="G5:G6"/>
    <mergeCell ref="J5:J6"/>
    <mergeCell ref="H5:H6"/>
    <mergeCell ref="I5:I6"/>
    <mergeCell ref="B5:B6"/>
    <mergeCell ref="C5:C6"/>
    <mergeCell ref="D5:D6"/>
    <mergeCell ref="E5:E6"/>
    <mergeCell ref="F5:F6"/>
  </mergeCells>
  <phoneticPr fontId="3"/>
  <dataValidations count="1">
    <dataValidation type="list" allowBlank="1" showInputMessage="1" showErrorMessage="1" sqref="K7:L55" xr:uid="{00000000-0002-0000-0100-000000000000}">
      <formula1>#REF!</formula1>
    </dataValidation>
  </dataValidations>
  <pageMargins left="0.78740157480314965" right="0.39370078740157483" top="0.59055118110236227" bottom="0.59055118110236227" header="0.51181102362204722" footer="0.51181102362204722"/>
  <pageSetup paperSize="9" scale="61" fitToHeight="0" orientation="landscape" r:id="rId1"/>
  <headerFooter differentFirst="1" alignWithMargins="0"/>
  <rowBreaks count="1" manualBreakCount="1">
    <brk id="7"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Q12"/>
  <sheetViews>
    <sheetView view="pageBreakPreview" zoomScale="75" zoomScaleNormal="75" zoomScaleSheetLayoutView="75" workbookViewId="0">
      <selection activeCell="H11" sqref="H11"/>
    </sheetView>
  </sheetViews>
  <sheetFormatPr defaultColWidth="9" defaultRowHeight="14.2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13</v>
      </c>
    </row>
    <row r="2" spans="2:17" s="5" customFormat="1" ht="19.5" customHeight="1">
      <c r="B2" s="5" t="s">
        <v>8</v>
      </c>
    </row>
    <row r="5" spans="2:17" s="2" customFormat="1" ht="31.5" customHeight="1">
      <c r="B5" s="99" t="s">
        <v>1</v>
      </c>
      <c r="C5" s="99" t="s">
        <v>2</v>
      </c>
      <c r="D5" s="101" t="s">
        <v>3</v>
      </c>
      <c r="E5" s="106" t="s">
        <v>17</v>
      </c>
      <c r="F5" s="106" t="s">
        <v>18</v>
      </c>
      <c r="G5" s="99" t="s">
        <v>4</v>
      </c>
      <c r="H5" s="99" t="s">
        <v>5</v>
      </c>
      <c r="I5" s="101" t="s">
        <v>6</v>
      </c>
      <c r="J5" s="101" t="s">
        <v>14</v>
      </c>
      <c r="K5" s="103" t="s">
        <v>20</v>
      </c>
      <c r="L5" s="104"/>
      <c r="M5" s="105"/>
      <c r="N5" s="116" t="s">
        <v>7</v>
      </c>
      <c r="O5" s="96" t="s">
        <v>32</v>
      </c>
      <c r="P5" s="96" t="s">
        <v>33</v>
      </c>
      <c r="Q5" s="96" t="s">
        <v>34</v>
      </c>
    </row>
    <row r="6" spans="2:17" s="2" customFormat="1" ht="45" customHeight="1">
      <c r="B6" s="100"/>
      <c r="C6" s="100"/>
      <c r="D6" s="102"/>
      <c r="E6" s="107"/>
      <c r="F6" s="107"/>
      <c r="G6" s="100"/>
      <c r="H6" s="100"/>
      <c r="I6" s="102"/>
      <c r="J6" s="102"/>
      <c r="K6" s="9" t="s">
        <v>21</v>
      </c>
      <c r="L6" s="9" t="s">
        <v>22</v>
      </c>
      <c r="M6" s="9" t="s">
        <v>23</v>
      </c>
      <c r="N6" s="117"/>
      <c r="O6" s="96"/>
      <c r="P6" s="96"/>
      <c r="Q6" s="96"/>
    </row>
    <row r="7" spans="2:17" s="2" customFormat="1" ht="67.5" customHeight="1">
      <c r="B7" s="65" t="s">
        <v>146</v>
      </c>
      <c r="C7" s="34" t="s">
        <v>31</v>
      </c>
      <c r="D7" s="33">
        <v>45030</v>
      </c>
      <c r="E7" s="42" t="s">
        <v>147</v>
      </c>
      <c r="F7" s="15" t="s">
        <v>148</v>
      </c>
      <c r="G7" s="67" t="s">
        <v>153</v>
      </c>
      <c r="H7" s="66">
        <v>1485000</v>
      </c>
      <c r="I7" s="17" t="s">
        <v>28</v>
      </c>
      <c r="J7" s="17" t="s">
        <v>28</v>
      </c>
      <c r="K7" s="9"/>
      <c r="L7" s="9"/>
      <c r="M7" s="9"/>
      <c r="N7" s="62"/>
      <c r="O7" s="35">
        <f>D7+1</f>
        <v>45031</v>
      </c>
      <c r="P7" s="35">
        <f t="shared" ref="P7" si="0">O7+72</f>
        <v>45103</v>
      </c>
      <c r="Q7" s="35">
        <f t="shared" ref="Q7" si="1">O7+365</f>
        <v>45396</v>
      </c>
    </row>
    <row r="8" spans="2:17" s="2" customFormat="1" ht="67.5" customHeight="1">
      <c r="B8" s="26" t="s">
        <v>144</v>
      </c>
      <c r="C8" s="34" t="s">
        <v>31</v>
      </c>
      <c r="D8" s="33">
        <v>45044</v>
      </c>
      <c r="E8" s="26" t="s">
        <v>145</v>
      </c>
      <c r="F8" s="15" t="s">
        <v>46</v>
      </c>
      <c r="G8" s="67" t="s">
        <v>153</v>
      </c>
      <c r="H8" s="8">
        <v>1426700</v>
      </c>
      <c r="I8" s="17" t="s">
        <v>28</v>
      </c>
      <c r="J8" s="17" t="s">
        <v>28</v>
      </c>
      <c r="K8" s="9"/>
      <c r="L8" s="9"/>
      <c r="M8" s="9"/>
      <c r="N8" s="64"/>
      <c r="O8" s="35">
        <f>D8+1</f>
        <v>45045</v>
      </c>
      <c r="P8" s="35">
        <f t="shared" ref="P8" si="2">O8+72</f>
        <v>45117</v>
      </c>
      <c r="Q8" s="35">
        <f t="shared" ref="Q8" si="3">O8+365</f>
        <v>45410</v>
      </c>
    </row>
    <row r="9" spans="2:17" s="2" customFormat="1" ht="89.25" customHeight="1">
      <c r="B9" s="26" t="s">
        <v>149</v>
      </c>
      <c r="C9" s="34" t="s">
        <v>31</v>
      </c>
      <c r="D9" s="33">
        <v>45154</v>
      </c>
      <c r="E9" s="26" t="s">
        <v>150</v>
      </c>
      <c r="F9" s="15" t="s">
        <v>29</v>
      </c>
      <c r="G9" s="67" t="s">
        <v>153</v>
      </c>
      <c r="H9" s="8">
        <v>8342554</v>
      </c>
      <c r="I9" s="17" t="s">
        <v>28</v>
      </c>
      <c r="J9" s="17" t="s">
        <v>28</v>
      </c>
      <c r="K9" s="10"/>
      <c r="L9" s="11"/>
      <c r="M9" s="12"/>
      <c r="N9" s="4"/>
      <c r="O9" s="35">
        <f>D9+1</f>
        <v>45155</v>
      </c>
      <c r="P9" s="35">
        <f t="shared" ref="P9" si="4">O9+72</f>
        <v>45227</v>
      </c>
      <c r="Q9" s="35">
        <f t="shared" ref="Q9" si="5">O9+365</f>
        <v>45520</v>
      </c>
    </row>
    <row r="10" spans="2:17" s="2" customFormat="1" ht="38.25" customHeight="1">
      <c r="B10" s="118" t="s">
        <v>24</v>
      </c>
      <c r="C10" s="119"/>
      <c r="D10" s="119"/>
      <c r="E10" s="119"/>
      <c r="F10" s="119"/>
    </row>
    <row r="11" spans="2:17" s="2" customFormat="1" ht="35.1" customHeight="1">
      <c r="B11" t="s">
        <v>25</v>
      </c>
    </row>
    <row r="12" spans="2:17" s="2" customFormat="1" ht="35.1" customHeight="1">
      <c r="B12" t="s">
        <v>26</v>
      </c>
    </row>
  </sheetData>
  <mergeCells count="15">
    <mergeCell ref="O5:O6"/>
    <mergeCell ref="P5:P6"/>
    <mergeCell ref="Q5:Q6"/>
    <mergeCell ref="H5:H6"/>
    <mergeCell ref="I5:I6"/>
    <mergeCell ref="J5:J6"/>
    <mergeCell ref="N5:N6"/>
    <mergeCell ref="B10:F10"/>
    <mergeCell ref="K5:M5"/>
    <mergeCell ref="B5:B6"/>
    <mergeCell ref="C5:C6"/>
    <mergeCell ref="D5:D6"/>
    <mergeCell ref="E5:E6"/>
    <mergeCell ref="F5:F6"/>
    <mergeCell ref="G5:G6"/>
  </mergeCells>
  <phoneticPr fontId="3"/>
  <dataValidations count="2">
    <dataValidation type="list" allowBlank="1" showInputMessage="1" showErrorMessage="1" sqref="L9" xr:uid="{00000000-0002-0000-0200-000000000000}">
      <formula1>#REF!</formula1>
    </dataValidation>
    <dataValidation type="list" allowBlank="1" showInputMessage="1" showErrorMessage="1" sqref="K9" xr:uid="{00000000-0002-0000-0200-000001000000}">
      <formula1>$J$13:$J$13</formula1>
    </dataValidation>
  </dataValidations>
  <pageMargins left="0.78740157480314965" right="0.39370078740157483" top="0.59055118110236227" bottom="0.98425196850393704" header="0.51181102362204722" footer="0.51181102362204722"/>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54"/>
  <sheetViews>
    <sheetView view="pageBreakPreview" zoomScale="75" zoomScaleNormal="75" zoomScaleSheetLayoutView="75" workbookViewId="0">
      <pane xSplit="2" ySplit="6" topLeftCell="C46" activePane="bottomRight" state="frozen"/>
      <selection activeCell="H26" sqref="H26"/>
      <selection pane="topRight" activeCell="H26" sqref="H26"/>
      <selection pane="bottomLeft" activeCell="H26" sqref="H26"/>
      <selection pane="bottomRight" activeCell="L47" sqref="L47"/>
    </sheetView>
  </sheetViews>
  <sheetFormatPr defaultColWidth="9" defaultRowHeight="14.25"/>
  <cols>
    <col min="1" max="1" width="2.875" style="1" customWidth="1"/>
    <col min="2" max="2" width="27.125" style="1" customWidth="1"/>
    <col min="3" max="3" width="33.75" style="1" bestFit="1" customWidth="1"/>
    <col min="4" max="4" width="16.25" style="1" customWidth="1"/>
    <col min="5" max="5" width="39.375" style="1" customWidth="1"/>
    <col min="6" max="6" width="20.625" style="1" customWidth="1"/>
    <col min="7" max="8" width="15.625" style="1" customWidth="1"/>
    <col min="9" max="10" width="9" style="1"/>
    <col min="11" max="11" width="9.25" style="1" customWidth="1"/>
    <col min="12" max="12" width="12.5" style="1" customWidth="1"/>
    <col min="13" max="13" width="8.125" style="1" customWidth="1"/>
    <col min="14" max="14" width="15.625" style="1" customWidth="1"/>
    <col min="15" max="16384" width="9" style="1"/>
  </cols>
  <sheetData>
    <row r="1" spans="2:17">
      <c r="N1" s="6" t="s">
        <v>15</v>
      </c>
    </row>
    <row r="2" spans="2:17" s="5" customFormat="1" ht="19.5" customHeight="1">
      <c r="B2" s="5" t="s">
        <v>10</v>
      </c>
    </row>
    <row r="5" spans="2:17" s="2" customFormat="1" ht="29.25" customHeight="1">
      <c r="B5" s="99" t="s">
        <v>19</v>
      </c>
      <c r="C5" s="99" t="s">
        <v>2</v>
      </c>
      <c r="D5" s="101" t="s">
        <v>3</v>
      </c>
      <c r="E5" s="106" t="s">
        <v>17</v>
      </c>
      <c r="F5" s="106" t="s">
        <v>18</v>
      </c>
      <c r="G5" s="99" t="s">
        <v>4</v>
      </c>
      <c r="H5" s="99" t="s">
        <v>5</v>
      </c>
      <c r="I5" s="101" t="s">
        <v>6</v>
      </c>
      <c r="J5" s="101" t="s">
        <v>14</v>
      </c>
      <c r="K5" s="103" t="s">
        <v>20</v>
      </c>
      <c r="L5" s="104"/>
      <c r="M5" s="105"/>
      <c r="N5" s="116" t="s">
        <v>7</v>
      </c>
      <c r="O5" s="96" t="s">
        <v>32</v>
      </c>
      <c r="P5" s="96" t="s">
        <v>33</v>
      </c>
      <c r="Q5" s="96" t="s">
        <v>34</v>
      </c>
    </row>
    <row r="6" spans="2:17" s="2" customFormat="1" ht="46.5" customHeight="1">
      <c r="B6" s="100"/>
      <c r="C6" s="100"/>
      <c r="D6" s="102"/>
      <c r="E6" s="107"/>
      <c r="F6" s="107"/>
      <c r="G6" s="100"/>
      <c r="H6" s="100"/>
      <c r="I6" s="102"/>
      <c r="J6" s="102"/>
      <c r="K6" s="9" t="s">
        <v>21</v>
      </c>
      <c r="L6" s="9" t="s">
        <v>22</v>
      </c>
      <c r="M6" s="9" t="s">
        <v>23</v>
      </c>
      <c r="N6" s="117"/>
      <c r="O6" s="96"/>
      <c r="P6" s="96"/>
      <c r="Q6" s="96"/>
    </row>
    <row r="7" spans="2:17" s="7" customFormat="1" ht="67.5" customHeight="1">
      <c r="B7" s="15" t="s">
        <v>82</v>
      </c>
      <c r="C7" s="34" t="s">
        <v>31</v>
      </c>
      <c r="D7" s="14">
        <v>45044</v>
      </c>
      <c r="E7" s="38" t="s">
        <v>83</v>
      </c>
      <c r="F7" s="46" t="s">
        <v>29</v>
      </c>
      <c r="G7" s="16" t="s">
        <v>84</v>
      </c>
      <c r="H7" s="20">
        <v>8800000</v>
      </c>
      <c r="I7" s="17" t="s">
        <v>84</v>
      </c>
      <c r="J7" s="17" t="s">
        <v>84</v>
      </c>
      <c r="K7" s="45"/>
      <c r="L7" s="45"/>
      <c r="M7" s="45"/>
      <c r="N7" s="18"/>
      <c r="O7" s="35">
        <f t="shared" ref="O7:O11" si="0">D7+1</f>
        <v>45045</v>
      </c>
      <c r="P7" s="35">
        <f t="shared" ref="P7:P11" si="1">O7+72</f>
        <v>45117</v>
      </c>
      <c r="Q7" s="35">
        <f t="shared" ref="Q7:Q11" si="2">O7+365</f>
        <v>45410</v>
      </c>
    </row>
    <row r="8" spans="2:17" s="7" customFormat="1" ht="67.5" customHeight="1">
      <c r="B8" s="15" t="s">
        <v>85</v>
      </c>
      <c r="C8" s="34" t="s">
        <v>31</v>
      </c>
      <c r="D8" s="14">
        <v>45023</v>
      </c>
      <c r="E8" s="38" t="s">
        <v>69</v>
      </c>
      <c r="F8" s="23" t="s">
        <v>86</v>
      </c>
      <c r="G8" s="16" t="s">
        <v>64</v>
      </c>
      <c r="H8" s="20">
        <v>11437142</v>
      </c>
      <c r="I8" s="17" t="s">
        <v>64</v>
      </c>
      <c r="J8" s="17" t="s">
        <v>64</v>
      </c>
      <c r="K8" s="45"/>
      <c r="L8" s="45"/>
      <c r="M8" s="45"/>
      <c r="N8" s="18"/>
      <c r="O8" s="35">
        <f t="shared" si="0"/>
        <v>45024</v>
      </c>
      <c r="P8" s="35">
        <f t="shared" si="1"/>
        <v>45096</v>
      </c>
      <c r="Q8" s="35">
        <f t="shared" si="2"/>
        <v>45389</v>
      </c>
    </row>
    <row r="9" spans="2:17" s="7" customFormat="1" ht="67.5" customHeight="1">
      <c r="B9" s="15" t="s">
        <v>151</v>
      </c>
      <c r="C9" s="34" t="s">
        <v>31</v>
      </c>
      <c r="D9" s="14">
        <v>45084</v>
      </c>
      <c r="E9" s="38" t="s">
        <v>152</v>
      </c>
      <c r="F9" s="23" t="s">
        <v>29</v>
      </c>
      <c r="G9" s="16" t="s">
        <v>64</v>
      </c>
      <c r="H9" s="20">
        <v>1441440</v>
      </c>
      <c r="I9" s="17"/>
      <c r="J9" s="17"/>
      <c r="K9" s="63"/>
      <c r="L9" s="63"/>
      <c r="M9" s="63"/>
      <c r="N9" s="18"/>
      <c r="O9" s="35">
        <f t="shared" si="0"/>
        <v>45085</v>
      </c>
      <c r="P9" s="35">
        <f t="shared" si="1"/>
        <v>45157</v>
      </c>
      <c r="Q9" s="35">
        <f t="shared" si="2"/>
        <v>45450</v>
      </c>
    </row>
    <row r="10" spans="2:17" s="7" customFormat="1" ht="67.5" customHeight="1">
      <c r="B10" s="15" t="s">
        <v>90</v>
      </c>
      <c r="C10" s="34" t="s">
        <v>31</v>
      </c>
      <c r="D10" s="14">
        <v>45107</v>
      </c>
      <c r="E10" s="38" t="s">
        <v>91</v>
      </c>
      <c r="F10" s="49" t="s">
        <v>29</v>
      </c>
      <c r="G10" s="16" t="s">
        <v>28</v>
      </c>
      <c r="H10" s="20">
        <v>1245629</v>
      </c>
      <c r="I10" s="17" t="s">
        <v>28</v>
      </c>
      <c r="J10" s="17" t="s">
        <v>28</v>
      </c>
      <c r="K10" s="48"/>
      <c r="L10" s="48"/>
      <c r="M10" s="48"/>
      <c r="N10" s="18"/>
      <c r="O10" s="35">
        <f t="shared" si="0"/>
        <v>45108</v>
      </c>
      <c r="P10" s="35">
        <f t="shared" si="1"/>
        <v>45180</v>
      </c>
      <c r="Q10" s="35">
        <f t="shared" si="2"/>
        <v>45473</v>
      </c>
    </row>
    <row r="11" spans="2:17" s="7" customFormat="1" ht="67.5" customHeight="1">
      <c r="B11" s="15" t="s">
        <v>47</v>
      </c>
      <c r="C11" s="34" t="s">
        <v>31</v>
      </c>
      <c r="D11" s="14">
        <v>45107</v>
      </c>
      <c r="E11" s="38" t="s">
        <v>61</v>
      </c>
      <c r="F11" s="49" t="s">
        <v>29</v>
      </c>
      <c r="G11" s="16" t="s">
        <v>28</v>
      </c>
      <c r="H11" s="20">
        <v>1848000</v>
      </c>
      <c r="I11" s="17" t="s">
        <v>28</v>
      </c>
      <c r="J11" s="17" t="s">
        <v>28</v>
      </c>
      <c r="K11" s="48"/>
      <c r="L11" s="48"/>
      <c r="M11" s="48"/>
      <c r="N11" s="18"/>
      <c r="O11" s="35">
        <f t="shared" si="0"/>
        <v>45108</v>
      </c>
      <c r="P11" s="35">
        <f t="shared" si="1"/>
        <v>45180</v>
      </c>
      <c r="Q11" s="35">
        <f t="shared" si="2"/>
        <v>45473</v>
      </c>
    </row>
    <row r="12" spans="2:17" s="7" customFormat="1" ht="67.5" customHeight="1">
      <c r="B12" s="15" t="s">
        <v>101</v>
      </c>
      <c r="C12" s="34" t="s">
        <v>48</v>
      </c>
      <c r="D12" s="14">
        <v>45138</v>
      </c>
      <c r="E12" s="38" t="s">
        <v>102</v>
      </c>
      <c r="F12" s="51" t="s">
        <v>76</v>
      </c>
      <c r="G12" s="16" t="s">
        <v>28</v>
      </c>
      <c r="H12" s="20">
        <v>94771051</v>
      </c>
      <c r="I12" s="17" t="s">
        <v>28</v>
      </c>
      <c r="J12" s="17" t="s">
        <v>28</v>
      </c>
      <c r="K12" s="50"/>
      <c r="L12" s="50"/>
      <c r="M12" s="50"/>
      <c r="N12" s="18"/>
      <c r="O12" s="35">
        <f t="shared" ref="O12:O27" si="3">D12+1</f>
        <v>45139</v>
      </c>
      <c r="P12" s="35">
        <f t="shared" ref="P12:P27" si="4">O12+72</f>
        <v>45211</v>
      </c>
      <c r="Q12" s="35">
        <f t="shared" ref="Q12:Q27" si="5">O12+365</f>
        <v>45504</v>
      </c>
    </row>
    <row r="13" spans="2:17" s="7" customFormat="1" ht="67.5" customHeight="1">
      <c r="B13" s="15" t="s">
        <v>107</v>
      </c>
      <c r="C13" s="34" t="s">
        <v>31</v>
      </c>
      <c r="D13" s="14">
        <v>45174</v>
      </c>
      <c r="E13" s="38" t="s">
        <v>68</v>
      </c>
      <c r="F13" s="53" t="s">
        <v>46</v>
      </c>
      <c r="G13" s="16" t="s">
        <v>28</v>
      </c>
      <c r="H13" s="20">
        <v>1592800</v>
      </c>
      <c r="I13" s="17" t="s">
        <v>28</v>
      </c>
      <c r="J13" s="17" t="s">
        <v>28</v>
      </c>
      <c r="K13" s="52"/>
      <c r="L13" s="52"/>
      <c r="M13" s="52"/>
      <c r="N13" s="18"/>
      <c r="O13" s="35">
        <f t="shared" si="3"/>
        <v>45175</v>
      </c>
      <c r="P13" s="35">
        <f t="shared" si="4"/>
        <v>45247</v>
      </c>
      <c r="Q13" s="35">
        <f t="shared" si="5"/>
        <v>45540</v>
      </c>
    </row>
    <row r="14" spans="2:17" s="7" customFormat="1" ht="67.5" customHeight="1">
      <c r="B14" s="22" t="s">
        <v>109</v>
      </c>
      <c r="C14" s="56" t="s">
        <v>48</v>
      </c>
      <c r="D14" s="14">
        <v>45198</v>
      </c>
      <c r="E14" s="38" t="s">
        <v>38</v>
      </c>
      <c r="F14" s="23" t="s">
        <v>86</v>
      </c>
      <c r="G14" s="16" t="s">
        <v>28</v>
      </c>
      <c r="H14" s="20">
        <v>49006671</v>
      </c>
      <c r="I14" s="17" t="s">
        <v>28</v>
      </c>
      <c r="J14" s="17" t="s">
        <v>28</v>
      </c>
      <c r="K14" s="55"/>
      <c r="L14" s="55"/>
      <c r="M14" s="55"/>
      <c r="N14" s="18"/>
      <c r="O14" s="57">
        <f t="shared" si="3"/>
        <v>45199</v>
      </c>
      <c r="P14" s="57">
        <f t="shared" si="4"/>
        <v>45271</v>
      </c>
      <c r="Q14" s="57">
        <f t="shared" si="5"/>
        <v>45564</v>
      </c>
    </row>
    <row r="15" spans="2:17" s="7" customFormat="1" ht="67.5" customHeight="1">
      <c r="B15" s="22" t="s">
        <v>109</v>
      </c>
      <c r="C15" s="56" t="s">
        <v>49</v>
      </c>
      <c r="D15" s="14">
        <v>45198</v>
      </c>
      <c r="E15" s="38" t="s">
        <v>126</v>
      </c>
      <c r="F15" s="23" t="s">
        <v>113</v>
      </c>
      <c r="G15" s="16" t="s">
        <v>28</v>
      </c>
      <c r="H15" s="20">
        <v>12793716</v>
      </c>
      <c r="I15" s="17" t="s">
        <v>28</v>
      </c>
      <c r="J15" s="17" t="s">
        <v>28</v>
      </c>
      <c r="K15" s="55"/>
      <c r="L15" s="55"/>
      <c r="M15" s="55"/>
      <c r="N15" s="18"/>
      <c r="O15" s="57">
        <f t="shared" si="3"/>
        <v>45199</v>
      </c>
      <c r="P15" s="57">
        <f t="shared" si="4"/>
        <v>45271</v>
      </c>
      <c r="Q15" s="57">
        <f t="shared" si="5"/>
        <v>45564</v>
      </c>
    </row>
    <row r="16" spans="2:17" s="7" customFormat="1" ht="67.5" customHeight="1">
      <c r="B16" s="22" t="s">
        <v>109</v>
      </c>
      <c r="C16" s="56" t="s">
        <v>50</v>
      </c>
      <c r="D16" s="14">
        <v>45198</v>
      </c>
      <c r="E16" s="38" t="s">
        <v>124</v>
      </c>
      <c r="F16" s="23" t="s">
        <v>114</v>
      </c>
      <c r="G16" s="16" t="s">
        <v>28</v>
      </c>
      <c r="H16" s="20">
        <v>13931640</v>
      </c>
      <c r="I16" s="17" t="s">
        <v>28</v>
      </c>
      <c r="J16" s="17" t="s">
        <v>28</v>
      </c>
      <c r="K16" s="55"/>
      <c r="L16" s="55"/>
      <c r="M16" s="55"/>
      <c r="N16" s="18"/>
      <c r="O16" s="57">
        <f t="shared" si="3"/>
        <v>45199</v>
      </c>
      <c r="P16" s="57">
        <f t="shared" si="4"/>
        <v>45271</v>
      </c>
      <c r="Q16" s="57">
        <f t="shared" si="5"/>
        <v>45564</v>
      </c>
    </row>
    <row r="17" spans="2:17" s="7" customFormat="1" ht="67.5" customHeight="1">
      <c r="B17" s="22" t="s">
        <v>109</v>
      </c>
      <c r="C17" s="56" t="s">
        <v>51</v>
      </c>
      <c r="D17" s="14">
        <v>45198</v>
      </c>
      <c r="E17" s="38" t="s">
        <v>70</v>
      </c>
      <c r="F17" s="23" t="s">
        <v>115</v>
      </c>
      <c r="G17" s="16" t="s">
        <v>28</v>
      </c>
      <c r="H17" s="20">
        <v>35749007</v>
      </c>
      <c r="I17" s="17" t="s">
        <v>28</v>
      </c>
      <c r="J17" s="17" t="s">
        <v>28</v>
      </c>
      <c r="K17" s="55"/>
      <c r="L17" s="55"/>
      <c r="M17" s="55"/>
      <c r="N17" s="18"/>
      <c r="O17" s="57">
        <f t="shared" si="3"/>
        <v>45199</v>
      </c>
      <c r="P17" s="57">
        <f t="shared" si="4"/>
        <v>45271</v>
      </c>
      <c r="Q17" s="57">
        <f t="shared" si="5"/>
        <v>45564</v>
      </c>
    </row>
    <row r="18" spans="2:17" s="7" customFormat="1" ht="67.5" customHeight="1">
      <c r="B18" s="22" t="s">
        <v>109</v>
      </c>
      <c r="C18" s="56" t="s">
        <v>52</v>
      </c>
      <c r="D18" s="14">
        <v>45198</v>
      </c>
      <c r="E18" s="38" t="s">
        <v>39</v>
      </c>
      <c r="F18" s="23" t="s">
        <v>116</v>
      </c>
      <c r="G18" s="16" t="s">
        <v>28</v>
      </c>
      <c r="H18" s="20">
        <v>27409102</v>
      </c>
      <c r="I18" s="17" t="s">
        <v>28</v>
      </c>
      <c r="J18" s="17" t="s">
        <v>28</v>
      </c>
      <c r="K18" s="55"/>
      <c r="L18" s="55"/>
      <c r="M18" s="55"/>
      <c r="N18" s="18"/>
      <c r="O18" s="57">
        <f t="shared" si="3"/>
        <v>45199</v>
      </c>
      <c r="P18" s="57">
        <f t="shared" si="4"/>
        <v>45271</v>
      </c>
      <c r="Q18" s="57">
        <f t="shared" si="5"/>
        <v>45564</v>
      </c>
    </row>
    <row r="19" spans="2:17" s="7" customFormat="1" ht="67.5" customHeight="1">
      <c r="B19" s="22" t="s">
        <v>109</v>
      </c>
      <c r="C19" s="56" t="s">
        <v>53</v>
      </c>
      <c r="D19" s="14">
        <v>45198</v>
      </c>
      <c r="E19" s="38" t="s">
        <v>125</v>
      </c>
      <c r="F19" s="23" t="s">
        <v>117</v>
      </c>
      <c r="G19" s="16" t="s">
        <v>28</v>
      </c>
      <c r="H19" s="20">
        <v>6485740</v>
      </c>
      <c r="I19" s="17" t="s">
        <v>28</v>
      </c>
      <c r="J19" s="17" t="s">
        <v>28</v>
      </c>
      <c r="K19" s="55"/>
      <c r="L19" s="55"/>
      <c r="M19" s="55"/>
      <c r="N19" s="18"/>
      <c r="O19" s="57">
        <f t="shared" si="3"/>
        <v>45199</v>
      </c>
      <c r="P19" s="57">
        <f t="shared" si="4"/>
        <v>45271</v>
      </c>
      <c r="Q19" s="57">
        <f t="shared" si="5"/>
        <v>45564</v>
      </c>
    </row>
    <row r="20" spans="2:17" s="7" customFormat="1" ht="67.5" customHeight="1">
      <c r="B20" s="22" t="s">
        <v>118</v>
      </c>
      <c r="C20" s="34" t="s">
        <v>54</v>
      </c>
      <c r="D20" s="14">
        <v>45198</v>
      </c>
      <c r="E20" s="38" t="s">
        <v>38</v>
      </c>
      <c r="F20" s="23" t="s">
        <v>119</v>
      </c>
      <c r="G20" s="16" t="s">
        <v>28</v>
      </c>
      <c r="H20" s="20">
        <v>126109170</v>
      </c>
      <c r="I20" s="17" t="s">
        <v>28</v>
      </c>
      <c r="J20" s="17" t="s">
        <v>28</v>
      </c>
      <c r="K20" s="54"/>
      <c r="L20" s="54"/>
      <c r="M20" s="54"/>
      <c r="N20" s="18"/>
      <c r="O20" s="35">
        <f t="shared" si="3"/>
        <v>45199</v>
      </c>
      <c r="P20" s="35">
        <f t="shared" si="4"/>
        <v>45271</v>
      </c>
      <c r="Q20" s="35">
        <f t="shared" si="5"/>
        <v>45564</v>
      </c>
    </row>
    <row r="21" spans="2:17" s="7" customFormat="1" ht="67.5" customHeight="1">
      <c r="B21" s="22" t="s">
        <v>118</v>
      </c>
      <c r="C21" s="34" t="s">
        <v>55</v>
      </c>
      <c r="D21" s="14">
        <v>45198</v>
      </c>
      <c r="E21" s="38" t="s">
        <v>126</v>
      </c>
      <c r="F21" s="23" t="s">
        <v>120</v>
      </c>
      <c r="G21" s="16" t="s">
        <v>28</v>
      </c>
      <c r="H21" s="20">
        <v>193835466</v>
      </c>
      <c r="I21" s="17" t="s">
        <v>28</v>
      </c>
      <c r="J21" s="17" t="s">
        <v>28</v>
      </c>
      <c r="K21" s="54"/>
      <c r="L21" s="54"/>
      <c r="M21" s="54"/>
      <c r="N21" s="18"/>
      <c r="O21" s="35">
        <f t="shared" si="3"/>
        <v>45199</v>
      </c>
      <c r="P21" s="35">
        <f t="shared" si="4"/>
        <v>45271</v>
      </c>
      <c r="Q21" s="35">
        <f t="shared" si="5"/>
        <v>45564</v>
      </c>
    </row>
    <row r="22" spans="2:17" s="7" customFormat="1" ht="67.5" customHeight="1">
      <c r="B22" s="22" t="s">
        <v>118</v>
      </c>
      <c r="C22" s="34" t="s">
        <v>56</v>
      </c>
      <c r="D22" s="14">
        <v>45198</v>
      </c>
      <c r="E22" s="38" t="s">
        <v>124</v>
      </c>
      <c r="F22" s="23" t="s">
        <v>121</v>
      </c>
      <c r="G22" s="16" t="s">
        <v>28</v>
      </c>
      <c r="H22" s="20">
        <v>109378115</v>
      </c>
      <c r="I22" s="17" t="s">
        <v>28</v>
      </c>
      <c r="J22" s="17" t="s">
        <v>28</v>
      </c>
      <c r="K22" s="54"/>
      <c r="L22" s="54"/>
      <c r="M22" s="54"/>
      <c r="N22" s="18"/>
      <c r="O22" s="35">
        <f t="shared" si="3"/>
        <v>45199</v>
      </c>
      <c r="P22" s="35">
        <f t="shared" si="4"/>
        <v>45271</v>
      </c>
      <c r="Q22" s="35">
        <f t="shared" si="5"/>
        <v>45564</v>
      </c>
    </row>
    <row r="23" spans="2:17" s="7" customFormat="1" ht="67.5" customHeight="1">
      <c r="B23" s="22" t="s">
        <v>118</v>
      </c>
      <c r="C23" s="34" t="s">
        <v>57</v>
      </c>
      <c r="D23" s="14">
        <v>45198</v>
      </c>
      <c r="E23" s="38" t="s">
        <v>70</v>
      </c>
      <c r="F23" s="23" t="s">
        <v>122</v>
      </c>
      <c r="G23" s="16" t="s">
        <v>28</v>
      </c>
      <c r="H23" s="20">
        <v>33316866</v>
      </c>
      <c r="I23" s="17" t="s">
        <v>28</v>
      </c>
      <c r="J23" s="17" t="s">
        <v>28</v>
      </c>
      <c r="K23" s="54"/>
      <c r="L23" s="54"/>
      <c r="M23" s="54"/>
      <c r="N23" s="18"/>
      <c r="O23" s="35">
        <f t="shared" si="3"/>
        <v>45199</v>
      </c>
      <c r="P23" s="35">
        <f t="shared" si="4"/>
        <v>45271</v>
      </c>
      <c r="Q23" s="35">
        <f t="shared" si="5"/>
        <v>45564</v>
      </c>
    </row>
    <row r="24" spans="2:17" s="7" customFormat="1" ht="67.5" customHeight="1">
      <c r="B24" s="22" t="s">
        <v>118</v>
      </c>
      <c r="C24" s="34" t="s">
        <v>58</v>
      </c>
      <c r="D24" s="14">
        <v>45198</v>
      </c>
      <c r="E24" s="38" t="s">
        <v>39</v>
      </c>
      <c r="F24" s="23" t="s">
        <v>123</v>
      </c>
      <c r="G24" s="16" t="s">
        <v>28</v>
      </c>
      <c r="H24" s="20">
        <v>64692821</v>
      </c>
      <c r="I24" s="17" t="s">
        <v>28</v>
      </c>
      <c r="J24" s="17" t="s">
        <v>28</v>
      </c>
      <c r="K24" s="54"/>
      <c r="L24" s="54"/>
      <c r="M24" s="54"/>
      <c r="N24" s="18"/>
      <c r="O24" s="35">
        <f t="shared" si="3"/>
        <v>45199</v>
      </c>
      <c r="P24" s="35">
        <f t="shared" si="4"/>
        <v>45271</v>
      </c>
      <c r="Q24" s="35">
        <f t="shared" si="5"/>
        <v>45564</v>
      </c>
    </row>
    <row r="25" spans="2:17" s="7" customFormat="1" ht="67.5" customHeight="1">
      <c r="B25" s="15" t="s">
        <v>42</v>
      </c>
      <c r="C25" s="34" t="s">
        <v>31</v>
      </c>
      <c r="D25" s="14">
        <v>45176</v>
      </c>
      <c r="E25" s="38" t="s">
        <v>43</v>
      </c>
      <c r="F25" s="59" t="s">
        <v>29</v>
      </c>
      <c r="G25" s="16" t="s">
        <v>28</v>
      </c>
      <c r="H25" s="20">
        <v>2224530</v>
      </c>
      <c r="I25" s="17" t="s">
        <v>28</v>
      </c>
      <c r="J25" s="17" t="s">
        <v>28</v>
      </c>
      <c r="K25" s="58"/>
      <c r="L25" s="58"/>
      <c r="M25" s="58"/>
      <c r="N25" s="18"/>
      <c r="O25" s="35">
        <f t="shared" si="3"/>
        <v>45177</v>
      </c>
      <c r="P25" s="35">
        <f t="shared" si="4"/>
        <v>45249</v>
      </c>
      <c r="Q25" s="35">
        <f t="shared" si="5"/>
        <v>45542</v>
      </c>
    </row>
    <row r="26" spans="2:17" s="7" customFormat="1" ht="67.5" customHeight="1">
      <c r="B26" s="15" t="s">
        <v>41</v>
      </c>
      <c r="C26" s="34" t="s">
        <v>31</v>
      </c>
      <c r="D26" s="14">
        <v>45224</v>
      </c>
      <c r="E26" s="38" t="s">
        <v>35</v>
      </c>
      <c r="F26" s="59" t="s">
        <v>29</v>
      </c>
      <c r="G26" s="16" t="s">
        <v>28</v>
      </c>
      <c r="H26" s="20">
        <v>1626900</v>
      </c>
      <c r="I26" s="17" t="s">
        <v>28</v>
      </c>
      <c r="J26" s="17" t="s">
        <v>28</v>
      </c>
      <c r="K26" s="58"/>
      <c r="L26" s="58"/>
      <c r="M26" s="58"/>
      <c r="N26" s="18"/>
      <c r="O26" s="35">
        <f t="shared" si="3"/>
        <v>45225</v>
      </c>
      <c r="P26" s="35">
        <f t="shared" si="4"/>
        <v>45297</v>
      </c>
      <c r="Q26" s="35">
        <f t="shared" si="5"/>
        <v>45590</v>
      </c>
    </row>
    <row r="27" spans="2:17" s="7" customFormat="1" ht="67.5" customHeight="1">
      <c r="B27" s="15" t="s">
        <v>44</v>
      </c>
      <c r="C27" s="34" t="s">
        <v>31</v>
      </c>
      <c r="D27" s="14">
        <v>45260</v>
      </c>
      <c r="E27" s="38" t="s">
        <v>35</v>
      </c>
      <c r="F27" s="61" t="s">
        <v>29</v>
      </c>
      <c r="G27" s="16" t="s">
        <v>28</v>
      </c>
      <c r="H27" s="20">
        <v>1100000</v>
      </c>
      <c r="I27" s="17" t="s">
        <v>28</v>
      </c>
      <c r="J27" s="17" t="s">
        <v>28</v>
      </c>
      <c r="K27" s="60"/>
      <c r="L27" s="60"/>
      <c r="M27" s="60"/>
      <c r="N27" s="18"/>
      <c r="O27" s="35">
        <f t="shared" si="3"/>
        <v>45261</v>
      </c>
      <c r="P27" s="35">
        <f t="shared" si="4"/>
        <v>45333</v>
      </c>
      <c r="Q27" s="35">
        <f t="shared" si="5"/>
        <v>45626</v>
      </c>
    </row>
    <row r="28" spans="2:17" s="7" customFormat="1" ht="67.5" customHeight="1">
      <c r="B28" s="15" t="s">
        <v>164</v>
      </c>
      <c r="C28" s="34" t="s">
        <v>48</v>
      </c>
      <c r="D28" s="14">
        <v>45295</v>
      </c>
      <c r="E28" s="38" t="s">
        <v>70</v>
      </c>
      <c r="F28" s="69" t="s">
        <v>163</v>
      </c>
      <c r="G28" s="16" t="s">
        <v>28</v>
      </c>
      <c r="H28" s="20">
        <v>350976230</v>
      </c>
      <c r="I28" s="17" t="s">
        <v>28</v>
      </c>
      <c r="J28" s="17" t="s">
        <v>28</v>
      </c>
      <c r="K28" s="68"/>
      <c r="L28" s="68"/>
      <c r="M28" s="68"/>
      <c r="N28" s="18"/>
      <c r="O28" s="35">
        <f t="shared" ref="O28:O39" si="6">D28+1</f>
        <v>45296</v>
      </c>
      <c r="P28" s="35">
        <f t="shared" ref="P28:P39" si="7">O28+72</f>
        <v>45368</v>
      </c>
      <c r="Q28" s="35">
        <f t="shared" ref="Q28:Q39" si="8">O28+365</f>
        <v>45661</v>
      </c>
    </row>
    <row r="29" spans="2:17" s="7" customFormat="1" ht="67.5" customHeight="1">
      <c r="B29" s="15" t="s">
        <v>171</v>
      </c>
      <c r="C29" s="34" t="s">
        <v>31</v>
      </c>
      <c r="D29" s="14">
        <v>45309</v>
      </c>
      <c r="E29" s="38" t="s">
        <v>172</v>
      </c>
      <c r="F29" s="82" t="s">
        <v>29</v>
      </c>
      <c r="G29" s="16" t="s">
        <v>28</v>
      </c>
      <c r="H29" s="20">
        <v>1647360</v>
      </c>
      <c r="I29" s="17" t="s">
        <v>28</v>
      </c>
      <c r="J29" s="17" t="s">
        <v>28</v>
      </c>
      <c r="K29" s="81"/>
      <c r="L29" s="81"/>
      <c r="M29" s="81"/>
      <c r="N29" s="18"/>
      <c r="O29" s="35">
        <f t="shared" si="6"/>
        <v>45310</v>
      </c>
      <c r="P29" s="35">
        <f t="shared" si="7"/>
        <v>45382</v>
      </c>
      <c r="Q29" s="35">
        <f t="shared" si="8"/>
        <v>45675</v>
      </c>
    </row>
    <row r="30" spans="2:17" s="7" customFormat="1" ht="67.5" customHeight="1">
      <c r="B30" s="15" t="s">
        <v>173</v>
      </c>
      <c r="C30" s="34" t="s">
        <v>57</v>
      </c>
      <c r="D30" s="14">
        <v>45295</v>
      </c>
      <c r="E30" s="38" t="s">
        <v>175</v>
      </c>
      <c r="F30" s="84" t="s">
        <v>29</v>
      </c>
      <c r="G30" s="16" t="s">
        <v>28</v>
      </c>
      <c r="H30" s="20">
        <v>350976230</v>
      </c>
      <c r="I30" s="17" t="s">
        <v>28</v>
      </c>
      <c r="J30" s="17" t="s">
        <v>28</v>
      </c>
      <c r="K30" s="83"/>
      <c r="L30" s="83"/>
      <c r="M30" s="83"/>
      <c r="N30" s="18"/>
      <c r="O30" s="35">
        <f t="shared" si="6"/>
        <v>45296</v>
      </c>
      <c r="P30" s="35">
        <f t="shared" si="7"/>
        <v>45368</v>
      </c>
      <c r="Q30" s="35">
        <f t="shared" si="8"/>
        <v>45661</v>
      </c>
    </row>
    <row r="31" spans="2:17" s="7" customFormat="1" ht="67.5" customHeight="1">
      <c r="B31" s="15" t="s">
        <v>174</v>
      </c>
      <c r="C31" s="34" t="s">
        <v>48</v>
      </c>
      <c r="D31" s="14">
        <v>45322</v>
      </c>
      <c r="E31" s="38" t="s">
        <v>38</v>
      </c>
      <c r="F31" s="84" t="s">
        <v>86</v>
      </c>
      <c r="G31" s="16" t="s">
        <v>30</v>
      </c>
      <c r="H31" s="20">
        <v>74861938</v>
      </c>
      <c r="I31" s="17" t="s">
        <v>28</v>
      </c>
      <c r="J31" s="17" t="s">
        <v>28</v>
      </c>
      <c r="K31" s="83"/>
      <c r="L31" s="83"/>
      <c r="M31" s="83"/>
      <c r="N31" s="18"/>
      <c r="O31" s="35">
        <f t="shared" si="6"/>
        <v>45323</v>
      </c>
      <c r="P31" s="35">
        <f t="shared" si="7"/>
        <v>45395</v>
      </c>
      <c r="Q31" s="35">
        <f t="shared" si="8"/>
        <v>45688</v>
      </c>
    </row>
    <row r="32" spans="2:17" s="7" customFormat="1" ht="67.5" customHeight="1">
      <c r="B32" s="15" t="s">
        <v>174</v>
      </c>
      <c r="C32" s="34" t="s">
        <v>49</v>
      </c>
      <c r="D32" s="14">
        <v>45322</v>
      </c>
      <c r="E32" s="38" t="s">
        <v>126</v>
      </c>
      <c r="F32" s="84" t="s">
        <v>113</v>
      </c>
      <c r="G32" s="16" t="s">
        <v>30</v>
      </c>
      <c r="H32" s="20">
        <v>68233395</v>
      </c>
      <c r="I32" s="17" t="s">
        <v>28</v>
      </c>
      <c r="J32" s="17" t="s">
        <v>28</v>
      </c>
      <c r="K32" s="83"/>
      <c r="L32" s="83"/>
      <c r="M32" s="83"/>
      <c r="N32" s="18"/>
      <c r="O32" s="35">
        <f t="shared" si="6"/>
        <v>45323</v>
      </c>
      <c r="P32" s="35">
        <f t="shared" si="7"/>
        <v>45395</v>
      </c>
      <c r="Q32" s="35">
        <f t="shared" si="8"/>
        <v>45688</v>
      </c>
    </row>
    <row r="33" spans="2:17" s="7" customFormat="1" ht="67.5" customHeight="1">
      <c r="B33" s="15" t="s">
        <v>174</v>
      </c>
      <c r="C33" s="34" t="s">
        <v>50</v>
      </c>
      <c r="D33" s="14">
        <v>45322</v>
      </c>
      <c r="E33" s="38" t="s">
        <v>124</v>
      </c>
      <c r="F33" s="84" t="s">
        <v>114</v>
      </c>
      <c r="G33" s="16" t="s">
        <v>30</v>
      </c>
      <c r="H33" s="20">
        <v>36776928</v>
      </c>
      <c r="I33" s="17" t="s">
        <v>28</v>
      </c>
      <c r="J33" s="17" t="s">
        <v>28</v>
      </c>
      <c r="K33" s="83"/>
      <c r="L33" s="83"/>
      <c r="M33" s="83"/>
      <c r="N33" s="18"/>
      <c r="O33" s="35">
        <f t="shared" si="6"/>
        <v>45323</v>
      </c>
      <c r="P33" s="35">
        <f t="shared" si="7"/>
        <v>45395</v>
      </c>
      <c r="Q33" s="35">
        <f t="shared" si="8"/>
        <v>45688</v>
      </c>
    </row>
    <row r="34" spans="2:17" s="7" customFormat="1" ht="67.5" customHeight="1">
      <c r="B34" s="15" t="s">
        <v>174</v>
      </c>
      <c r="C34" s="34" t="s">
        <v>51</v>
      </c>
      <c r="D34" s="14">
        <v>45322</v>
      </c>
      <c r="E34" s="38" t="s">
        <v>175</v>
      </c>
      <c r="F34" s="84" t="s">
        <v>115</v>
      </c>
      <c r="G34" s="16" t="s">
        <v>30</v>
      </c>
      <c r="H34" s="20">
        <v>45854556</v>
      </c>
      <c r="I34" s="17" t="s">
        <v>28</v>
      </c>
      <c r="J34" s="17" t="s">
        <v>28</v>
      </c>
      <c r="K34" s="83"/>
      <c r="L34" s="83"/>
      <c r="M34" s="83"/>
      <c r="N34" s="18"/>
      <c r="O34" s="35">
        <f t="shared" si="6"/>
        <v>45323</v>
      </c>
      <c r="P34" s="35">
        <f t="shared" si="7"/>
        <v>45395</v>
      </c>
      <c r="Q34" s="35">
        <f t="shared" si="8"/>
        <v>45688</v>
      </c>
    </row>
    <row r="35" spans="2:17" s="7" customFormat="1" ht="67.5" customHeight="1">
      <c r="B35" s="15" t="s">
        <v>174</v>
      </c>
      <c r="C35" s="34" t="s">
        <v>52</v>
      </c>
      <c r="D35" s="14">
        <v>45322</v>
      </c>
      <c r="E35" s="38" t="s">
        <v>39</v>
      </c>
      <c r="F35" s="84" t="s">
        <v>116</v>
      </c>
      <c r="G35" s="16" t="s">
        <v>30</v>
      </c>
      <c r="H35" s="20">
        <v>35119022</v>
      </c>
      <c r="I35" s="17" t="s">
        <v>28</v>
      </c>
      <c r="J35" s="17" t="s">
        <v>28</v>
      </c>
      <c r="K35" s="83"/>
      <c r="L35" s="83"/>
      <c r="M35" s="83"/>
      <c r="N35" s="18"/>
      <c r="O35" s="35">
        <f t="shared" si="6"/>
        <v>45323</v>
      </c>
      <c r="P35" s="35">
        <f t="shared" si="7"/>
        <v>45395</v>
      </c>
      <c r="Q35" s="35">
        <f t="shared" si="8"/>
        <v>45688</v>
      </c>
    </row>
    <row r="36" spans="2:17" s="7" customFormat="1" ht="67.5" customHeight="1">
      <c r="B36" s="15" t="s">
        <v>174</v>
      </c>
      <c r="C36" s="34" t="s">
        <v>53</v>
      </c>
      <c r="D36" s="14">
        <v>45322</v>
      </c>
      <c r="E36" s="38" t="s">
        <v>125</v>
      </c>
      <c r="F36" s="84" t="s">
        <v>117</v>
      </c>
      <c r="G36" s="16" t="s">
        <v>30</v>
      </c>
      <c r="H36" s="20">
        <v>28273362</v>
      </c>
      <c r="I36" s="17" t="s">
        <v>28</v>
      </c>
      <c r="J36" s="17" t="s">
        <v>28</v>
      </c>
      <c r="K36" s="83"/>
      <c r="L36" s="83"/>
      <c r="M36" s="83"/>
      <c r="N36" s="18"/>
      <c r="O36" s="35">
        <f t="shared" si="6"/>
        <v>45323</v>
      </c>
      <c r="P36" s="35">
        <f t="shared" si="7"/>
        <v>45395</v>
      </c>
      <c r="Q36" s="35">
        <f t="shared" si="8"/>
        <v>45688</v>
      </c>
    </row>
    <row r="37" spans="2:17" s="7" customFormat="1" ht="67.5" customHeight="1">
      <c r="B37" s="15" t="s">
        <v>66</v>
      </c>
      <c r="C37" s="34" t="s">
        <v>31</v>
      </c>
      <c r="D37" s="14">
        <v>45322</v>
      </c>
      <c r="E37" s="38" t="s">
        <v>36</v>
      </c>
      <c r="F37" s="89" t="s">
        <v>29</v>
      </c>
      <c r="G37" s="16" t="s">
        <v>30</v>
      </c>
      <c r="H37" s="20">
        <v>3960000</v>
      </c>
      <c r="I37" s="17" t="s">
        <v>30</v>
      </c>
      <c r="J37" s="17" t="s">
        <v>30</v>
      </c>
      <c r="K37" s="88"/>
      <c r="L37" s="88"/>
      <c r="M37" s="88"/>
      <c r="N37" s="18"/>
      <c r="O37" s="35">
        <f t="shared" si="6"/>
        <v>45323</v>
      </c>
      <c r="P37" s="35">
        <f t="shared" si="7"/>
        <v>45395</v>
      </c>
      <c r="Q37" s="35">
        <f t="shared" si="8"/>
        <v>45688</v>
      </c>
    </row>
    <row r="38" spans="2:17" s="7" customFormat="1" ht="67.5" customHeight="1">
      <c r="B38" s="15" t="s">
        <v>45</v>
      </c>
      <c r="C38" s="34" t="s">
        <v>31</v>
      </c>
      <c r="D38" s="14">
        <v>45322</v>
      </c>
      <c r="E38" s="38" t="s">
        <v>36</v>
      </c>
      <c r="F38" s="89" t="s">
        <v>29</v>
      </c>
      <c r="G38" s="16" t="s">
        <v>30</v>
      </c>
      <c r="H38" s="20">
        <v>26235000</v>
      </c>
      <c r="I38" s="17" t="s">
        <v>30</v>
      </c>
      <c r="J38" s="17" t="s">
        <v>30</v>
      </c>
      <c r="K38" s="88"/>
      <c r="L38" s="88"/>
      <c r="M38" s="88"/>
      <c r="N38" s="18"/>
      <c r="O38" s="35">
        <f t="shared" si="6"/>
        <v>45323</v>
      </c>
      <c r="P38" s="35">
        <f t="shared" si="7"/>
        <v>45395</v>
      </c>
      <c r="Q38" s="35">
        <f t="shared" si="8"/>
        <v>45688</v>
      </c>
    </row>
    <row r="39" spans="2:17" s="7" customFormat="1" ht="67.5" customHeight="1">
      <c r="B39" s="15" t="s">
        <v>67</v>
      </c>
      <c r="C39" s="34" t="s">
        <v>31</v>
      </c>
      <c r="D39" s="14">
        <v>45322</v>
      </c>
      <c r="E39" s="38" t="s">
        <v>36</v>
      </c>
      <c r="F39" s="89" t="s">
        <v>29</v>
      </c>
      <c r="G39" s="16" t="s">
        <v>30</v>
      </c>
      <c r="H39" s="20">
        <v>15840000</v>
      </c>
      <c r="I39" s="17" t="s">
        <v>30</v>
      </c>
      <c r="J39" s="17" t="s">
        <v>30</v>
      </c>
      <c r="K39" s="88"/>
      <c r="L39" s="88"/>
      <c r="M39" s="88"/>
      <c r="N39" s="18"/>
      <c r="O39" s="35">
        <f t="shared" si="6"/>
        <v>45323</v>
      </c>
      <c r="P39" s="35">
        <f t="shared" si="7"/>
        <v>45395</v>
      </c>
      <c r="Q39" s="35">
        <f t="shared" si="8"/>
        <v>45688</v>
      </c>
    </row>
    <row r="40" spans="2:17" s="7" customFormat="1" ht="67.5" customHeight="1">
      <c r="B40" s="15" t="s">
        <v>181</v>
      </c>
      <c r="C40" s="34" t="s">
        <v>31</v>
      </c>
      <c r="D40" s="14">
        <v>45322</v>
      </c>
      <c r="E40" s="38" t="s">
        <v>190</v>
      </c>
      <c r="F40" s="91" t="s">
        <v>29</v>
      </c>
      <c r="G40" s="16" t="s">
        <v>30</v>
      </c>
      <c r="H40" s="20">
        <v>1650000</v>
      </c>
      <c r="I40" s="17" t="s">
        <v>30</v>
      </c>
      <c r="J40" s="17" t="s">
        <v>30</v>
      </c>
      <c r="K40" s="90"/>
      <c r="L40" s="90"/>
      <c r="M40" s="90"/>
      <c r="N40" s="18"/>
      <c r="O40" s="35">
        <f t="shared" ref="O40:O43" si="9">D40+1</f>
        <v>45323</v>
      </c>
      <c r="P40" s="35">
        <f t="shared" ref="P40:P43" si="10">O40+72</f>
        <v>45395</v>
      </c>
      <c r="Q40" s="35">
        <f t="shared" ref="Q40:Q43" si="11">O40+365</f>
        <v>45688</v>
      </c>
    </row>
    <row r="41" spans="2:17" s="7" customFormat="1" ht="67.5" customHeight="1">
      <c r="B41" s="15" t="s">
        <v>191</v>
      </c>
      <c r="C41" s="34" t="s">
        <v>31</v>
      </c>
      <c r="D41" s="14">
        <v>45351</v>
      </c>
      <c r="E41" s="38" t="s">
        <v>192</v>
      </c>
      <c r="F41" s="91" t="s">
        <v>29</v>
      </c>
      <c r="G41" s="16" t="s">
        <v>193</v>
      </c>
      <c r="H41" s="20">
        <v>1499300</v>
      </c>
      <c r="I41" s="17" t="s">
        <v>30</v>
      </c>
      <c r="J41" s="17" t="s">
        <v>30</v>
      </c>
      <c r="K41" s="90"/>
      <c r="L41" s="90"/>
      <c r="M41" s="90"/>
      <c r="N41" s="18"/>
      <c r="O41" s="35">
        <f t="shared" si="9"/>
        <v>45352</v>
      </c>
      <c r="P41" s="35">
        <f t="shared" si="10"/>
        <v>45424</v>
      </c>
      <c r="Q41" s="35">
        <f t="shared" si="11"/>
        <v>45717</v>
      </c>
    </row>
    <row r="42" spans="2:17" s="7" customFormat="1" ht="67.5" customHeight="1">
      <c r="B42" s="15" t="s">
        <v>201</v>
      </c>
      <c r="C42" s="34" t="s">
        <v>31</v>
      </c>
      <c r="D42" s="14">
        <v>45380</v>
      </c>
      <c r="E42" s="38" t="s">
        <v>206</v>
      </c>
      <c r="F42" s="93" t="s">
        <v>29</v>
      </c>
      <c r="G42" s="16" t="s">
        <v>64</v>
      </c>
      <c r="H42" s="20">
        <v>7900200</v>
      </c>
      <c r="I42" s="17"/>
      <c r="J42" s="17"/>
      <c r="K42" s="92"/>
      <c r="L42" s="92"/>
      <c r="M42" s="92"/>
      <c r="N42" s="18"/>
      <c r="O42" s="35">
        <f t="shared" si="9"/>
        <v>45381</v>
      </c>
      <c r="P42" s="35">
        <f t="shared" si="10"/>
        <v>45453</v>
      </c>
      <c r="Q42" s="35">
        <f t="shared" si="11"/>
        <v>45746</v>
      </c>
    </row>
    <row r="43" spans="2:17" s="7" customFormat="1" ht="67.5" customHeight="1">
      <c r="B43" s="15" t="s">
        <v>202</v>
      </c>
      <c r="C43" s="34" t="s">
        <v>31</v>
      </c>
      <c r="D43" s="14">
        <v>45380</v>
      </c>
      <c r="E43" s="38" t="s">
        <v>206</v>
      </c>
      <c r="F43" s="93" t="s">
        <v>29</v>
      </c>
      <c r="G43" s="16" t="s">
        <v>64</v>
      </c>
      <c r="H43" s="20">
        <v>6600000</v>
      </c>
      <c r="I43" s="17"/>
      <c r="J43" s="17"/>
      <c r="K43" s="92"/>
      <c r="L43" s="92"/>
      <c r="M43" s="92"/>
      <c r="N43" s="18"/>
      <c r="O43" s="35">
        <f t="shared" si="9"/>
        <v>45381</v>
      </c>
      <c r="P43" s="35">
        <f t="shared" si="10"/>
        <v>45453</v>
      </c>
      <c r="Q43" s="35">
        <f t="shared" si="11"/>
        <v>45746</v>
      </c>
    </row>
    <row r="44" spans="2:17" s="7" customFormat="1" ht="67.5" customHeight="1">
      <c r="B44" s="15" t="s">
        <v>203</v>
      </c>
      <c r="C44" s="34" t="s">
        <v>31</v>
      </c>
      <c r="D44" s="14">
        <v>45380</v>
      </c>
      <c r="E44" s="38" t="s">
        <v>207</v>
      </c>
      <c r="F44" s="93" t="s">
        <v>29</v>
      </c>
      <c r="G44" s="16" t="s">
        <v>64</v>
      </c>
      <c r="H44" s="20">
        <v>4505380</v>
      </c>
      <c r="I44" s="17"/>
      <c r="J44" s="17"/>
      <c r="K44" s="92"/>
      <c r="L44" s="92"/>
      <c r="M44" s="92"/>
      <c r="N44" s="18"/>
      <c r="O44" s="35">
        <f t="shared" ref="O44:O50" si="12">D44+1</f>
        <v>45381</v>
      </c>
      <c r="P44" s="35">
        <f t="shared" ref="P44:P47" si="13">O44+72</f>
        <v>45453</v>
      </c>
      <c r="Q44" s="35">
        <f t="shared" ref="Q44:Q47" si="14">O44+365</f>
        <v>45746</v>
      </c>
    </row>
    <row r="45" spans="2:17" s="7" customFormat="1" ht="67.5" customHeight="1">
      <c r="B45" s="15" t="s">
        <v>204</v>
      </c>
      <c r="C45" s="34" t="s">
        <v>31</v>
      </c>
      <c r="D45" s="14">
        <v>45380</v>
      </c>
      <c r="E45" s="38" t="s">
        <v>208</v>
      </c>
      <c r="F45" s="93" t="s">
        <v>29</v>
      </c>
      <c r="G45" s="16" t="s">
        <v>64</v>
      </c>
      <c r="H45" s="20">
        <v>3648480</v>
      </c>
      <c r="I45" s="17"/>
      <c r="J45" s="17"/>
      <c r="K45" s="90"/>
      <c r="L45" s="90"/>
      <c r="M45" s="90"/>
      <c r="N45" s="18"/>
      <c r="O45" s="35">
        <f t="shared" si="12"/>
        <v>45381</v>
      </c>
      <c r="P45" s="35">
        <f t="shared" si="13"/>
        <v>45453</v>
      </c>
      <c r="Q45" s="35">
        <f t="shared" si="14"/>
        <v>45746</v>
      </c>
    </row>
    <row r="46" spans="2:17" s="7" customFormat="1" ht="67.5" customHeight="1">
      <c r="B46" s="15" t="s">
        <v>204</v>
      </c>
      <c r="C46" s="34" t="s">
        <v>31</v>
      </c>
      <c r="D46" s="14">
        <v>45380</v>
      </c>
      <c r="E46" s="38" t="s">
        <v>209</v>
      </c>
      <c r="F46" s="93" t="s">
        <v>29</v>
      </c>
      <c r="G46" s="16" t="s">
        <v>64</v>
      </c>
      <c r="H46" s="20">
        <v>1943040</v>
      </c>
      <c r="I46" s="17"/>
      <c r="J46" s="17"/>
      <c r="K46" s="90"/>
      <c r="L46" s="90"/>
      <c r="M46" s="90"/>
      <c r="N46" s="18"/>
      <c r="O46" s="35">
        <f t="shared" si="12"/>
        <v>45381</v>
      </c>
      <c r="P46" s="35">
        <f t="shared" si="13"/>
        <v>45453</v>
      </c>
      <c r="Q46" s="35">
        <f t="shared" si="14"/>
        <v>45746</v>
      </c>
    </row>
    <row r="47" spans="2:17" s="7" customFormat="1" ht="67.5" customHeight="1">
      <c r="B47" s="15" t="s">
        <v>205</v>
      </c>
      <c r="C47" s="34" t="s">
        <v>31</v>
      </c>
      <c r="D47" s="14">
        <v>45380</v>
      </c>
      <c r="E47" s="38" t="s">
        <v>210</v>
      </c>
      <c r="F47" s="93" t="s">
        <v>29</v>
      </c>
      <c r="G47" s="16" t="s">
        <v>64</v>
      </c>
      <c r="H47" s="20">
        <v>3933600</v>
      </c>
      <c r="I47" s="17"/>
      <c r="J47" s="17"/>
      <c r="K47" s="88"/>
      <c r="L47" s="88"/>
      <c r="M47" s="88"/>
      <c r="N47" s="18"/>
      <c r="O47" s="35">
        <f t="shared" si="12"/>
        <v>45381</v>
      </c>
      <c r="P47" s="35">
        <f t="shared" si="13"/>
        <v>45453</v>
      </c>
      <c r="Q47" s="35">
        <f t="shared" si="14"/>
        <v>45746</v>
      </c>
    </row>
    <row r="48" spans="2:17" s="7" customFormat="1" ht="67.5" customHeight="1">
      <c r="B48" s="15" t="s">
        <v>211</v>
      </c>
      <c r="C48" s="34" t="s">
        <v>31</v>
      </c>
      <c r="D48" s="14">
        <v>45380</v>
      </c>
      <c r="E48" s="38" t="s">
        <v>212</v>
      </c>
      <c r="F48" s="95" t="s">
        <v>29</v>
      </c>
      <c r="G48" s="16" t="s">
        <v>30</v>
      </c>
      <c r="H48" s="20">
        <v>219034507</v>
      </c>
      <c r="I48" s="17"/>
      <c r="J48" s="17"/>
      <c r="K48" s="94"/>
      <c r="L48" s="94"/>
      <c r="M48" s="94"/>
      <c r="N48" s="18"/>
      <c r="O48" s="35">
        <f t="shared" si="12"/>
        <v>45381</v>
      </c>
      <c r="P48" s="35">
        <f t="shared" ref="P48:P50" si="15">O48+72</f>
        <v>45453</v>
      </c>
      <c r="Q48" s="35">
        <f t="shared" ref="Q48:Q50" si="16">O48+365</f>
        <v>45746</v>
      </c>
    </row>
    <row r="49" spans="2:17" s="7" customFormat="1" ht="67.5" customHeight="1">
      <c r="B49" s="15" t="s">
        <v>213</v>
      </c>
      <c r="C49" s="34" t="s">
        <v>31</v>
      </c>
      <c r="D49" s="14">
        <v>45380</v>
      </c>
      <c r="E49" s="38" t="s">
        <v>214</v>
      </c>
      <c r="F49" s="95" t="s">
        <v>29</v>
      </c>
      <c r="G49" s="16" t="s">
        <v>30</v>
      </c>
      <c r="H49" s="20">
        <v>98841490</v>
      </c>
      <c r="I49" s="17"/>
      <c r="J49" s="17"/>
      <c r="K49" s="94"/>
      <c r="L49" s="94"/>
      <c r="M49" s="94"/>
      <c r="N49" s="18"/>
      <c r="O49" s="35">
        <f t="shared" si="12"/>
        <v>45381</v>
      </c>
      <c r="P49" s="35">
        <f t="shared" si="15"/>
        <v>45453</v>
      </c>
      <c r="Q49" s="35">
        <f t="shared" si="16"/>
        <v>45746</v>
      </c>
    </row>
    <row r="50" spans="2:17" s="7" customFormat="1" ht="67.5" customHeight="1">
      <c r="B50" s="15" t="s">
        <v>215</v>
      </c>
      <c r="C50" s="34" t="s">
        <v>31</v>
      </c>
      <c r="D50" s="14">
        <v>45380</v>
      </c>
      <c r="E50" s="38" t="s">
        <v>214</v>
      </c>
      <c r="F50" s="95" t="s">
        <v>29</v>
      </c>
      <c r="G50" s="16" t="s">
        <v>30</v>
      </c>
      <c r="H50" s="20">
        <v>6695700</v>
      </c>
      <c r="I50" s="17"/>
      <c r="J50" s="17"/>
      <c r="K50" s="94"/>
      <c r="L50" s="94"/>
      <c r="M50" s="94"/>
      <c r="N50" s="18"/>
      <c r="O50" s="35">
        <f t="shared" si="12"/>
        <v>45381</v>
      </c>
      <c r="P50" s="35">
        <f t="shared" si="15"/>
        <v>45453</v>
      </c>
      <c r="Q50" s="35">
        <f t="shared" si="16"/>
        <v>45746</v>
      </c>
    </row>
    <row r="51" spans="2:17" s="2" customFormat="1" ht="67.5" customHeight="1">
      <c r="B51" s="118" t="s">
        <v>24</v>
      </c>
      <c r="C51" s="118"/>
      <c r="D51" s="118"/>
      <c r="E51" s="118"/>
      <c r="F51" s="118"/>
      <c r="O51" s="86"/>
      <c r="P51" s="85"/>
      <c r="Q51" s="85"/>
    </row>
    <row r="52" spans="2:17" s="2" customFormat="1" ht="67.5" customHeight="1">
      <c r="B52" t="s">
        <v>25</v>
      </c>
      <c r="O52" s="86"/>
      <c r="P52" s="85"/>
      <c r="Q52" s="85"/>
    </row>
    <row r="53" spans="2:17" s="2" customFormat="1" ht="67.5" customHeight="1">
      <c r="B53" t="s">
        <v>26</v>
      </c>
      <c r="O53" s="86"/>
      <c r="P53" s="85"/>
      <c r="Q53" s="85"/>
    </row>
    <row r="54" spans="2:17">
      <c r="O54" s="87"/>
      <c r="P54" s="87"/>
      <c r="Q54" s="87"/>
    </row>
  </sheetData>
  <sortState ref="A7:Q23">
    <sortCondition ref="D7:D23"/>
  </sortState>
  <mergeCells count="15">
    <mergeCell ref="O5:O6"/>
    <mergeCell ref="P5:P6"/>
    <mergeCell ref="Q5:Q6"/>
    <mergeCell ref="N5:N6"/>
    <mergeCell ref="B51:F51"/>
    <mergeCell ref="K5:M5"/>
    <mergeCell ref="B5:B6"/>
    <mergeCell ref="C5:C6"/>
    <mergeCell ref="D5:D6"/>
    <mergeCell ref="E5:E6"/>
    <mergeCell ref="F5:F6"/>
    <mergeCell ref="G5:G6"/>
    <mergeCell ref="H5:H6"/>
    <mergeCell ref="I5:I6"/>
    <mergeCell ref="J5:J6"/>
  </mergeCells>
  <phoneticPr fontId="3"/>
  <pageMargins left="0.78740157480314965" right="0.59055118110236227" top="0.59055118110236227" bottom="0.98425196850393704" header="0.51181102362204722" footer="0.51181102362204722"/>
  <pageSetup paperSize="9" scale="57"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競争入札（工事）</vt:lpstr>
      <vt:lpstr>競争入札（物品役務等）</vt:lpstr>
      <vt:lpstr>随意契約（工事）</vt:lpstr>
      <vt:lpstr>随意契約（物品役務等）</vt:lpstr>
      <vt:lpstr>'競争入札（工事）'!Print_Area</vt:lpstr>
      <vt:lpstr>'競争入札（物品役務等）'!Print_Area</vt:lpstr>
      <vt:lpstr>'随意契約（工事）'!Print_Area</vt:lpstr>
      <vt:lpstr>'随意契約（物品役務等）'!Print_Area</vt:lpstr>
      <vt:lpstr>'競争入札（工事）'!Print_Titles</vt:lpstr>
      <vt:lpstr>'競争入札（物品役務等）'!Print_Titles</vt:lpstr>
      <vt:lpstr>'随意契約（工事）'!Print_Titles</vt:lpstr>
      <vt:lpstr>'随意契約（物品役務等）'!Print_Titles</vt:lpstr>
    </vt:vector>
  </TitlesOfParts>
  <Company>独立行政法人国立病院機構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HOSPnet</dc:creator>
  <cp:lastModifiedBy>宮﨑　陽菜乃／Miyazaki,Hinano</cp:lastModifiedBy>
  <cp:lastPrinted>2023-09-04T00:16:28Z</cp:lastPrinted>
  <dcterms:created xsi:type="dcterms:W3CDTF">2007-06-22T02:57:32Z</dcterms:created>
  <dcterms:modified xsi:type="dcterms:W3CDTF">2024-04-24T08:49:48Z</dcterms:modified>
</cp:coreProperties>
</file>